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D_T2\GESOC\PRODUCAO\Seade_SP_Social\Cultura\"/>
    </mc:Choice>
  </mc:AlternateContent>
  <bookViews>
    <workbookView xWindow="0" yWindow="0" windowWidth="28800" windowHeight="11835"/>
  </bookViews>
  <sheets>
    <sheet name="Sobre_a_Pesquisa" sheetId="9" r:id="rId1"/>
    <sheet name="Tab1" sheetId="8" r:id="rId2"/>
    <sheet name="Tab2" sheetId="10" r:id="rId3"/>
    <sheet name="Tab3" sheetId="12" r:id="rId4"/>
    <sheet name="Tab4" sheetId="11" r:id="rId5"/>
    <sheet name="Tab5" sheetId="13" r:id="rId6"/>
    <sheet name="Tab6" sheetId="33" r:id="rId7"/>
    <sheet name="Tab7" sheetId="14" r:id="rId8"/>
    <sheet name="Tab8" sheetId="15" r:id="rId9"/>
    <sheet name="Tab9" sheetId="34" r:id="rId10"/>
    <sheet name="Tab10" sheetId="16" r:id="rId11"/>
    <sheet name="Tab11" sheetId="36" r:id="rId12"/>
    <sheet name="Tab12" sheetId="18" r:id="rId13"/>
    <sheet name="Tab13" sheetId="37" r:id="rId14"/>
    <sheet name="Tab14" sheetId="19" r:id="rId15"/>
    <sheet name="Tab15" sheetId="38" r:id="rId16"/>
    <sheet name="Tab16" sheetId="31" r:id="rId17"/>
    <sheet name="Tab17" sheetId="21" r:id="rId18"/>
    <sheet name="Tab18" sheetId="23" r:id="rId19"/>
    <sheet name="Tab19" sheetId="22" r:id="rId20"/>
    <sheet name="Tab20" sheetId="24" r:id="rId21"/>
    <sheet name="Tab21" sheetId="25" r:id="rId22"/>
    <sheet name="Tab22" sheetId="26" r:id="rId23"/>
    <sheet name="Tab23" sheetId="27" r:id="rId24"/>
    <sheet name="Tab24" sheetId="28" r:id="rId25"/>
    <sheet name="Tab25" sheetId="30" r:id="rId26"/>
    <sheet name="Tab26" sheetId="29" r:id="rId27"/>
    <sheet name="Dados" sheetId="1" state="hidden" r:id="rId2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8" i="1" l="1"/>
  <c r="F418" i="1"/>
  <c r="E418" i="1"/>
  <c r="D418" i="1"/>
  <c r="C418" i="1"/>
  <c r="G417" i="1"/>
  <c r="F417" i="1"/>
  <c r="E417" i="1"/>
  <c r="D417" i="1"/>
  <c r="C417" i="1"/>
  <c r="G416" i="1"/>
  <c r="F416" i="1"/>
  <c r="E416" i="1"/>
  <c r="D416" i="1"/>
  <c r="C416" i="1"/>
  <c r="G415" i="1"/>
  <c r="F415" i="1"/>
  <c r="E415" i="1"/>
  <c r="D415" i="1"/>
  <c r="C415" i="1"/>
  <c r="F372" i="1"/>
  <c r="E372" i="1"/>
  <c r="D372" i="1"/>
  <c r="C372" i="1"/>
  <c r="F371" i="1"/>
  <c r="E371" i="1"/>
  <c r="D371" i="1"/>
  <c r="C371" i="1"/>
  <c r="F370" i="1"/>
  <c r="E370" i="1"/>
  <c r="D370" i="1"/>
  <c r="C370" i="1"/>
  <c r="C369" i="1"/>
  <c r="F369" i="1"/>
  <c r="E369" i="1"/>
  <c r="D369" i="1"/>
  <c r="Z362" i="1" l="1"/>
  <c r="X362" i="1" s="1"/>
  <c r="Z361" i="1"/>
  <c r="X361" i="1" s="1"/>
  <c r="Z360" i="1"/>
  <c r="V360" i="1" s="1"/>
  <c r="Z359" i="1"/>
  <c r="Y359" i="1" s="1"/>
  <c r="Z356" i="1"/>
  <c r="Y356" i="1" s="1"/>
  <c r="Z355" i="1"/>
  <c r="X355" i="1" s="1"/>
  <c r="Z354" i="1"/>
  <c r="Y354" i="1" s="1"/>
  <c r="Z353" i="1"/>
  <c r="X353" i="1" s="1"/>
  <c r="Z352" i="1"/>
  <c r="Y352" i="1" s="1"/>
  <c r="Z349" i="1"/>
  <c r="X349" i="1" s="1"/>
  <c r="Z348" i="1"/>
  <c r="Y348" i="1" s="1"/>
  <c r="Z347" i="1"/>
  <c r="Y347" i="1" s="1"/>
  <c r="W347" i="1"/>
  <c r="Z344" i="1"/>
  <c r="Y344" i="1" s="1"/>
  <c r="Z343" i="1"/>
  <c r="X343" i="1" s="1"/>
  <c r="Z342" i="1"/>
  <c r="W342" i="1" s="1"/>
  <c r="Z341" i="1"/>
  <c r="Y341" i="1" s="1"/>
  <c r="Z338" i="1"/>
  <c r="Y338" i="1" s="1"/>
  <c r="Z337" i="1"/>
  <c r="X337" i="1" s="1"/>
  <c r="Z334" i="1"/>
  <c r="Y334" i="1" s="1"/>
  <c r="V334" i="1"/>
  <c r="Z333" i="1"/>
  <c r="Y333" i="1" s="1"/>
  <c r="Z332" i="1"/>
  <c r="Y332" i="1" s="1"/>
  <c r="Z331" i="1"/>
  <c r="X331" i="1" s="1"/>
  <c r="Z328" i="1"/>
  <c r="V328" i="1" s="1"/>
  <c r="D325" i="1" s="1"/>
  <c r="T356" i="1"/>
  <c r="R356" i="1" s="1"/>
  <c r="T355" i="1"/>
  <c r="P355" i="1" s="1"/>
  <c r="T354" i="1"/>
  <c r="S354" i="1" s="1"/>
  <c r="T353" i="1"/>
  <c r="S353" i="1" s="1"/>
  <c r="T352" i="1"/>
  <c r="R352" i="1" s="1"/>
  <c r="T349" i="1"/>
  <c r="P349" i="1" s="1"/>
  <c r="T348" i="1"/>
  <c r="S348" i="1" s="1"/>
  <c r="P348" i="1"/>
  <c r="T347" i="1"/>
  <c r="S347" i="1" s="1"/>
  <c r="T344" i="1"/>
  <c r="R344" i="1" s="1"/>
  <c r="T343" i="1"/>
  <c r="P343" i="1" s="1"/>
  <c r="T342" i="1"/>
  <c r="S342" i="1" s="1"/>
  <c r="T341" i="1"/>
  <c r="P341" i="1" s="1"/>
  <c r="T338" i="1"/>
  <c r="R338" i="1" s="1"/>
  <c r="T337" i="1"/>
  <c r="P337" i="1" s="1"/>
  <c r="Q337" i="1"/>
  <c r="T334" i="1"/>
  <c r="S334" i="1" s="1"/>
  <c r="T333" i="1"/>
  <c r="S333" i="1" s="1"/>
  <c r="T332" i="1"/>
  <c r="R332" i="1" s="1"/>
  <c r="T331" i="1"/>
  <c r="P331" i="1" s="1"/>
  <c r="T328" i="1"/>
  <c r="S328" i="1" s="1"/>
  <c r="G324" i="1" s="1"/>
  <c r="N356" i="1"/>
  <c r="M356" i="1" s="1"/>
  <c r="N355" i="1"/>
  <c r="L355" i="1" s="1"/>
  <c r="N354" i="1"/>
  <c r="M354" i="1" s="1"/>
  <c r="N353" i="1"/>
  <c r="M353" i="1" s="1"/>
  <c r="N352" i="1"/>
  <c r="M352" i="1" s="1"/>
  <c r="N349" i="1"/>
  <c r="M349" i="1" s="1"/>
  <c r="N348" i="1"/>
  <c r="M348" i="1" s="1"/>
  <c r="N347" i="1"/>
  <c r="M347" i="1" s="1"/>
  <c r="N344" i="1"/>
  <c r="M344" i="1" s="1"/>
  <c r="N343" i="1"/>
  <c r="M343" i="1" s="1"/>
  <c r="N342" i="1"/>
  <c r="K342" i="1" s="1"/>
  <c r="N341" i="1"/>
  <c r="M341" i="1" s="1"/>
  <c r="N338" i="1"/>
  <c r="M338" i="1" s="1"/>
  <c r="N337" i="1"/>
  <c r="M337" i="1" s="1"/>
  <c r="N334" i="1"/>
  <c r="M334" i="1" s="1"/>
  <c r="N333" i="1"/>
  <c r="M333" i="1" s="1"/>
  <c r="N332" i="1"/>
  <c r="M332" i="1" s="1"/>
  <c r="N331" i="1"/>
  <c r="M331" i="1" s="1"/>
  <c r="N328" i="1"/>
  <c r="J328" i="1" s="1"/>
  <c r="D323" i="1" s="1"/>
  <c r="H356" i="1"/>
  <c r="G356" i="1" s="1"/>
  <c r="H355" i="1"/>
  <c r="E355" i="1" s="1"/>
  <c r="H354" i="1"/>
  <c r="G354" i="1" s="1"/>
  <c r="H353" i="1"/>
  <c r="E353" i="1" s="1"/>
  <c r="H352" i="1"/>
  <c r="G352" i="1" s="1"/>
  <c r="H349" i="1"/>
  <c r="D349" i="1" s="1"/>
  <c r="H348" i="1"/>
  <c r="G348" i="1" s="1"/>
  <c r="H347" i="1"/>
  <c r="D347" i="1" s="1"/>
  <c r="H344" i="1"/>
  <c r="F344" i="1" s="1"/>
  <c r="H343" i="1"/>
  <c r="G343" i="1" s="1"/>
  <c r="H342" i="1"/>
  <c r="D342" i="1" s="1"/>
  <c r="H341" i="1"/>
  <c r="G341" i="1" s="1"/>
  <c r="H338" i="1"/>
  <c r="D338" i="1" s="1"/>
  <c r="H337" i="1"/>
  <c r="G337" i="1" s="1"/>
  <c r="H334" i="1"/>
  <c r="F334" i="1" s="1"/>
  <c r="H333" i="1"/>
  <c r="G333" i="1" s="1"/>
  <c r="H332" i="1"/>
  <c r="F332" i="1" s="1"/>
  <c r="H331" i="1"/>
  <c r="F331" i="1" s="1"/>
  <c r="E347" i="1" l="1"/>
  <c r="R355" i="1"/>
  <c r="E342" i="1"/>
  <c r="S332" i="1"/>
  <c r="D348" i="1"/>
  <c r="Y328" i="1"/>
  <c r="G325" i="1" s="1"/>
  <c r="V361" i="1"/>
  <c r="E349" i="1"/>
  <c r="Q355" i="1"/>
  <c r="E338" i="1"/>
  <c r="F338" i="1"/>
  <c r="X328" i="1"/>
  <c r="F325" i="1" s="1"/>
  <c r="D331" i="1"/>
  <c r="D334" i="1"/>
  <c r="E334" i="1"/>
  <c r="C334" i="1" s="1"/>
  <c r="F355" i="1"/>
  <c r="V356" i="1"/>
  <c r="G334" i="1"/>
  <c r="J354" i="1"/>
  <c r="P353" i="1"/>
  <c r="W356" i="1"/>
  <c r="K354" i="1"/>
  <c r="P333" i="1"/>
  <c r="Y342" i="1"/>
  <c r="Y353" i="1"/>
  <c r="Y360" i="1"/>
  <c r="D333" i="1"/>
  <c r="L328" i="1"/>
  <c r="J337" i="1"/>
  <c r="L342" i="1"/>
  <c r="K349" i="1"/>
  <c r="Q341" i="1"/>
  <c r="E333" i="1"/>
  <c r="G338" i="1"/>
  <c r="E348" i="1"/>
  <c r="M328" i="1"/>
  <c r="G323" i="1" s="1"/>
  <c r="K337" i="1"/>
  <c r="M342" i="1"/>
  <c r="L349" i="1"/>
  <c r="M355" i="1"/>
  <c r="R341" i="1"/>
  <c r="V347" i="1"/>
  <c r="L337" i="1"/>
  <c r="S341" i="1"/>
  <c r="V341" i="1"/>
  <c r="X347" i="1"/>
  <c r="D344" i="1"/>
  <c r="F349" i="1"/>
  <c r="E344" i="1"/>
  <c r="G349" i="1"/>
  <c r="L332" i="1"/>
  <c r="R337" i="1"/>
  <c r="S355" i="1"/>
  <c r="X333" i="1"/>
  <c r="X342" i="1"/>
  <c r="V354" i="1"/>
  <c r="F353" i="1"/>
  <c r="S343" i="1"/>
  <c r="D337" i="1"/>
  <c r="J342" i="1"/>
  <c r="F347" i="1"/>
  <c r="G332" i="1"/>
  <c r="G347" i="1"/>
  <c r="K328" i="1"/>
  <c r="E323" i="1" s="1"/>
  <c r="J349" i="1"/>
  <c r="L354" i="1"/>
  <c r="S344" i="1"/>
  <c r="Q353" i="1"/>
  <c r="Y349" i="1"/>
  <c r="E331" i="1"/>
  <c r="G353" i="1"/>
  <c r="G342" i="1"/>
  <c r="D352" i="1"/>
  <c r="G331" i="1"/>
  <c r="F333" i="1"/>
  <c r="E337" i="1"/>
  <c r="E341" i="1"/>
  <c r="G344" i="1"/>
  <c r="F348" i="1"/>
  <c r="C348" i="1" s="1"/>
  <c r="E352" i="1"/>
  <c r="E354" i="1"/>
  <c r="E356" i="1"/>
  <c r="J331" i="1"/>
  <c r="J334" i="1"/>
  <c r="J348" i="1"/>
  <c r="Q333" i="1"/>
  <c r="S337" i="1"/>
  <c r="O337" i="1" s="1"/>
  <c r="Q349" i="1"/>
  <c r="R353" i="1"/>
  <c r="Y331" i="1"/>
  <c r="W334" i="1"/>
  <c r="W341" i="1"/>
  <c r="Y343" i="1"/>
  <c r="W354" i="1"/>
  <c r="X356" i="1"/>
  <c r="U356" i="1" s="1"/>
  <c r="Y361" i="1"/>
  <c r="D356" i="1"/>
  <c r="D332" i="1"/>
  <c r="F337" i="1"/>
  <c r="F341" i="1"/>
  <c r="D343" i="1"/>
  <c r="F352" i="1"/>
  <c r="F354" i="1"/>
  <c r="F356" i="1"/>
  <c r="K331" i="1"/>
  <c r="K334" i="1"/>
  <c r="J343" i="1"/>
  <c r="K348" i="1"/>
  <c r="Q331" i="1"/>
  <c r="R333" i="1"/>
  <c r="P342" i="1"/>
  <c r="P347" i="1"/>
  <c r="R349" i="1"/>
  <c r="S356" i="1"/>
  <c r="X334" i="1"/>
  <c r="X341" i="1"/>
  <c r="V348" i="1"/>
  <c r="X354" i="1"/>
  <c r="F342" i="1"/>
  <c r="G355" i="1"/>
  <c r="D341" i="1"/>
  <c r="D354" i="1"/>
  <c r="E332" i="1"/>
  <c r="E343" i="1"/>
  <c r="L331" i="1"/>
  <c r="L334" i="1"/>
  <c r="K343" i="1"/>
  <c r="L348" i="1"/>
  <c r="L352" i="1"/>
  <c r="J355" i="1"/>
  <c r="R331" i="1"/>
  <c r="S338" i="1"/>
  <c r="Q347" i="1"/>
  <c r="S349" i="1"/>
  <c r="W348" i="1"/>
  <c r="V353" i="1"/>
  <c r="Y362" i="1"/>
  <c r="F343" i="1"/>
  <c r="D353" i="1"/>
  <c r="D355" i="1"/>
  <c r="L343" i="1"/>
  <c r="K355" i="1"/>
  <c r="S331" i="1"/>
  <c r="Q343" i="1"/>
  <c r="R347" i="1"/>
  <c r="P354" i="1"/>
  <c r="V333" i="1"/>
  <c r="V342" i="1"/>
  <c r="X348" i="1"/>
  <c r="W353" i="1"/>
  <c r="W360" i="1"/>
  <c r="P334" i="1"/>
  <c r="R343" i="1"/>
  <c r="S352" i="1"/>
  <c r="W328" i="1"/>
  <c r="W333" i="1"/>
  <c r="Y337" i="1"/>
  <c r="Y355" i="1"/>
  <c r="X360" i="1"/>
  <c r="W362" i="1"/>
  <c r="V362" i="1"/>
  <c r="V359" i="1"/>
  <c r="X359" i="1"/>
  <c r="W359" i="1"/>
  <c r="W361" i="1"/>
  <c r="V332" i="1"/>
  <c r="V338" i="1"/>
  <c r="V344" i="1"/>
  <c r="V352" i="1"/>
  <c r="W332" i="1"/>
  <c r="W338" i="1"/>
  <c r="W344" i="1"/>
  <c r="W352" i="1"/>
  <c r="V331" i="1"/>
  <c r="X332" i="1"/>
  <c r="V337" i="1"/>
  <c r="X338" i="1"/>
  <c r="V343" i="1"/>
  <c r="X344" i="1"/>
  <c r="V349" i="1"/>
  <c r="X352" i="1"/>
  <c r="V355" i="1"/>
  <c r="W331" i="1"/>
  <c r="W337" i="1"/>
  <c r="W343" i="1"/>
  <c r="W349" i="1"/>
  <c r="W355" i="1"/>
  <c r="Q328" i="1"/>
  <c r="E324" i="1" s="1"/>
  <c r="Q334" i="1"/>
  <c r="Q342" i="1"/>
  <c r="Q348" i="1"/>
  <c r="Q354" i="1"/>
  <c r="R328" i="1"/>
  <c r="F324" i="1" s="1"/>
  <c r="R334" i="1"/>
  <c r="R342" i="1"/>
  <c r="R348" i="1"/>
  <c r="R354" i="1"/>
  <c r="P328" i="1"/>
  <c r="D324" i="1" s="1"/>
  <c r="P332" i="1"/>
  <c r="P338" i="1"/>
  <c r="P344" i="1"/>
  <c r="P352" i="1"/>
  <c r="P356" i="1"/>
  <c r="Q332" i="1"/>
  <c r="Q338" i="1"/>
  <c r="Q344" i="1"/>
  <c r="Q352" i="1"/>
  <c r="Q356" i="1"/>
  <c r="J353" i="1"/>
  <c r="K333" i="1"/>
  <c r="K341" i="1"/>
  <c r="K347" i="1"/>
  <c r="K353" i="1"/>
  <c r="J333" i="1"/>
  <c r="J341" i="1"/>
  <c r="J347" i="1"/>
  <c r="J332" i="1"/>
  <c r="L333" i="1"/>
  <c r="J338" i="1"/>
  <c r="L341" i="1"/>
  <c r="J344" i="1"/>
  <c r="L347" i="1"/>
  <c r="J352" i="1"/>
  <c r="L353" i="1"/>
  <c r="J356" i="1"/>
  <c r="K332" i="1"/>
  <c r="K338" i="1"/>
  <c r="K344" i="1"/>
  <c r="K352" i="1"/>
  <c r="K356" i="1"/>
  <c r="L338" i="1"/>
  <c r="L356" i="1"/>
  <c r="L344" i="1"/>
  <c r="H328" i="1"/>
  <c r="I349" i="1" l="1"/>
  <c r="U342" i="1"/>
  <c r="C347" i="1"/>
  <c r="U360" i="1"/>
  <c r="C342" i="1"/>
  <c r="U347" i="1"/>
  <c r="C338" i="1"/>
  <c r="U333" i="1"/>
  <c r="C353" i="1"/>
  <c r="O355" i="1"/>
  <c r="I354" i="1"/>
  <c r="C333" i="1"/>
  <c r="U328" i="1"/>
  <c r="C325" i="1" s="1"/>
  <c r="E325" i="1"/>
  <c r="I328" i="1"/>
  <c r="C323" i="1" s="1"/>
  <c r="F323" i="1"/>
  <c r="O352" i="1"/>
  <c r="U354" i="1"/>
  <c r="C356" i="1"/>
  <c r="O353" i="1"/>
  <c r="C349" i="1"/>
  <c r="I337" i="1"/>
  <c r="C331" i="1"/>
  <c r="C344" i="1"/>
  <c r="O341" i="1"/>
  <c r="O343" i="1"/>
  <c r="I355" i="1"/>
  <c r="U341" i="1"/>
  <c r="I342" i="1"/>
  <c r="U343" i="1"/>
  <c r="C355" i="1"/>
  <c r="C341" i="1"/>
  <c r="U362" i="1"/>
  <c r="O349" i="1"/>
  <c r="U334" i="1"/>
  <c r="C337" i="1"/>
  <c r="O347" i="1"/>
  <c r="O331" i="1"/>
  <c r="U361" i="1"/>
  <c r="O333" i="1"/>
  <c r="I348" i="1"/>
  <c r="I334" i="1"/>
  <c r="I331" i="1"/>
  <c r="I356" i="1"/>
  <c r="I353" i="1"/>
  <c r="U353" i="1"/>
  <c r="C354" i="1"/>
  <c r="U348" i="1"/>
  <c r="I341" i="1"/>
  <c r="C343" i="1"/>
  <c r="C352" i="1"/>
  <c r="C332" i="1"/>
  <c r="G328" i="1"/>
  <c r="G322" i="1" s="1"/>
  <c r="F328" i="1"/>
  <c r="F322" i="1" s="1"/>
  <c r="E328" i="1"/>
  <c r="E322" i="1" s="1"/>
  <c r="D328" i="1"/>
  <c r="D322" i="1" s="1"/>
  <c r="O328" i="1"/>
  <c r="C324" i="1" s="1"/>
  <c r="O342" i="1"/>
  <c r="I347" i="1"/>
  <c r="O334" i="1"/>
  <c r="I343" i="1"/>
  <c r="U359" i="1"/>
  <c r="U352" i="1"/>
  <c r="U349" i="1"/>
  <c r="U337" i="1"/>
  <c r="U344" i="1"/>
  <c r="U338" i="1"/>
  <c r="U355" i="1"/>
  <c r="U331" i="1"/>
  <c r="U332" i="1"/>
  <c r="O356" i="1"/>
  <c r="O344" i="1"/>
  <c r="O338" i="1"/>
  <c r="O354" i="1"/>
  <c r="O332" i="1"/>
  <c r="O348" i="1"/>
  <c r="I352" i="1"/>
  <c r="I332" i="1"/>
  <c r="I333" i="1"/>
  <c r="I344" i="1"/>
  <c r="I338" i="1"/>
  <c r="C328" i="1" l="1"/>
  <c r="C322" i="1" s="1"/>
</calcChain>
</file>

<file path=xl/sharedStrings.xml><?xml version="1.0" encoding="utf-8"?>
<sst xmlns="http://schemas.openxmlformats.org/spreadsheetml/2006/main" count="1481" uniqueCount="189">
  <si>
    <t>Suplemento Atividades Culturais</t>
  </si>
  <si>
    <t/>
  </si>
  <si>
    <t>ESP</t>
  </si>
  <si>
    <t>RMSP</t>
  </si>
  <si>
    <t>São Paulo</t>
  </si>
  <si>
    <t>Interior</t>
  </si>
  <si>
    <t>Sexo</t>
  </si>
  <si>
    <t>Masculino</t>
  </si>
  <si>
    <t>Feminino</t>
  </si>
  <si>
    <t>Faixa etária</t>
  </si>
  <si>
    <t>18 a 29 anos</t>
  </si>
  <si>
    <t>30 a 44 anos</t>
  </si>
  <si>
    <t>45 a 59 anos</t>
  </si>
  <si>
    <t>60 anos e mais</t>
  </si>
  <si>
    <t>Grau de Instrução</t>
  </si>
  <si>
    <t>Porte populacional (nº hab.)</t>
  </si>
  <si>
    <t>Total</t>
  </si>
  <si>
    <t>Todos gratuitos</t>
  </si>
  <si>
    <t>Maioria gratuito</t>
  </si>
  <si>
    <t>Maioria paga</t>
  </si>
  <si>
    <t>Todos pagos</t>
  </si>
  <si>
    <t>Não frequentou</t>
  </si>
  <si>
    <t>Amigos / Familiares</t>
  </si>
  <si>
    <t>Internet</t>
  </si>
  <si>
    <t>Outros meios</t>
  </si>
  <si>
    <t>Jornal</t>
  </si>
  <si>
    <t>Rádio / TV</t>
  </si>
  <si>
    <t>Folhetos</t>
  </si>
  <si>
    <t>Um livro</t>
  </si>
  <si>
    <t>2 a 5 livros</t>
  </si>
  <si>
    <t>Não leu</t>
  </si>
  <si>
    <t>Mais de 20  até 100 mil hab.</t>
  </si>
  <si>
    <t>Mais de 100 até 300 mil hab.</t>
  </si>
  <si>
    <t>Mais de 300 até 500 mil hab.</t>
  </si>
  <si>
    <t>Mais de 500 mil hab.</t>
  </si>
  <si>
    <t>Cinema</t>
  </si>
  <si>
    <t>Biblioteca</t>
  </si>
  <si>
    <t>Museu</t>
  </si>
  <si>
    <t>Show ou espetáculo de música, dança, teatro, circo ou outras artes</t>
  </si>
  <si>
    <t>Bibliotecas</t>
  </si>
  <si>
    <t>Museus</t>
  </si>
  <si>
    <t>Até 20 mil hab.</t>
  </si>
  <si>
    <t>2ª tomada: Dezembro/2019 Janeiro/2020 - Amostra = 6.645</t>
  </si>
  <si>
    <t>1ª tomada: Outubro/2018 e Novembro/2018 - Amostra = 6.082</t>
  </si>
  <si>
    <t>3º tomada: Novembro/2022 - Amostra = 3.674</t>
  </si>
  <si>
    <t>4º tomada - Outubro/2023 e Novembro/2023  - Amostra = 14.505</t>
  </si>
  <si>
    <t>Tabela 1 - Nota média dada pela população de 18 anos e mais para conservação dos monumentos, estátuas, igreja matriz e prédios históricosda sua cidade ou região</t>
  </si>
  <si>
    <t>Demais municípios da RMSP</t>
  </si>
  <si>
    <t>Ensino médio</t>
  </si>
  <si>
    <t>Ensino superior</t>
  </si>
  <si>
    <t>Até Ens. fundamental</t>
  </si>
  <si>
    <t>Estado SP</t>
  </si>
  <si>
    <t>Dez.19/Jan.20</t>
  </si>
  <si>
    <t>Out/Nov.18</t>
  </si>
  <si>
    <t>Nov.22</t>
  </si>
  <si>
    <t>Out/Nov.23</t>
  </si>
  <si>
    <t>Renda</t>
  </si>
  <si>
    <t>Até um SM</t>
  </si>
  <si>
    <t>Mais de 1 até 3 SM</t>
  </si>
  <si>
    <t>Mais de 3 até 10 SM</t>
  </si>
  <si>
    <t>Mais de 10 SM</t>
  </si>
  <si>
    <t>Tabela 11 - Proporção da população de 18 anos e mais, que conhece cursos de música, dança, teatro, circo ou outras artes na sua cidade ou região</t>
  </si>
  <si>
    <t>Tabela 12 - Proporção da população de 18 anos e mais que conhece cursos de música, dança, teatro, circo ou outras artes, que frequentou algum desses cursos nos últimos 12 meses</t>
  </si>
  <si>
    <t>Tabela 13 - Nota média dada para o curso pela  população de 18 anos e mais que conhece cursos de música, dança, teatro, circo ou outras artes na sua cidade ou região</t>
  </si>
  <si>
    <t>Tabela 14 - Proporção da população de 18 anos e mais que gostaria que a sua cidade ou região tivesse outras atividades culturais</t>
  </si>
  <si>
    <t>Tabela 10 - Distribuição da população de 18 anos e mais, segundo número de livros lidos nos últimos 12 meses</t>
  </si>
  <si>
    <t>Tabela 9 - Distribuição da população de 18 anos e mais que frequentou atividades culturais, todas ou a maioria, gratuitas, segundo fonte de informação sobre a existência de evento cultural gratuito</t>
  </si>
  <si>
    <t>Tabela 8 - Distribuição da população de 18 anos e mais, segundo pagamento das atividades culturais frequentadas nos últimos 12 meses</t>
  </si>
  <si>
    <t>Tabela 7 - Proporção da população de 18 anos e mais, que foi a algum show ou espetáculo de música, dança, teatro, circo ou outras artes na sua cidade ou região nos últimos 12 meses</t>
  </si>
  <si>
    <t>Tabela 6 - Nota média dada para museu pela população de 18 anos e mais que foi a algum museu na sua cidade ou região, ou mesmo no Estado de São Paulo, nos últimos 12 meses</t>
  </si>
  <si>
    <t>Tabela 5 - Proporção da população de 18 anos e mais, que foi a algum museu na sua cidade ou região, ou mesmo no Estado de São Paulo, nos últimos 12 meses</t>
  </si>
  <si>
    <t>Tabela 4 - Nota média dada para biblioteca pela população de 18 anos e mais que foi a alguma biblioteca na sua cidade ou região nos últimos 12 meses</t>
  </si>
  <si>
    <t>Tabela 3 - Proporção da população de 18 anos e mais, que foi a alguma biblioteca na sua cidade ou região nos últimos 12 meses</t>
  </si>
  <si>
    <t>Tabela 2 - Proporção da população de 18 anos e mais, que foi a algum cinema em sua cidade ou região nos últimos 12 meses</t>
  </si>
  <si>
    <r>
      <t>Tabela 8a</t>
    </r>
    <r>
      <rPr>
        <b/>
        <sz val="11"/>
        <rFont val="Calibri"/>
        <family val="2"/>
        <scheme val="minor"/>
      </rPr>
      <t xml:space="preserve"> - Distribuição da população que frequentou atividades culturais nos últimos 12 meses, segundo pagamento dessas atividades por perfil</t>
    </r>
  </si>
  <si>
    <t>Total que freq</t>
  </si>
  <si>
    <t>Acho mais interessante usar a Tabela 8a mais abaixo ao invés da Tabela 8</t>
  </si>
  <si>
    <t>Mais de 5 livros</t>
  </si>
  <si>
    <t>Ano</t>
  </si>
  <si>
    <t>Amostra</t>
  </si>
  <si>
    <t>Out e Nov 2018</t>
  </si>
  <si>
    <t>Dez 2019 e Jan 2020</t>
  </si>
  <si>
    <t>Nov 2022</t>
  </si>
  <si>
    <t>Out e Nov 2023</t>
  </si>
  <si>
    <t>Capital</t>
  </si>
  <si>
    <t>Até ensino fundamental</t>
  </si>
  <si>
    <t>Mais de 20 até 100 mil hab.</t>
  </si>
  <si>
    <t>Até 1 SM</t>
  </si>
  <si>
    <t>1 livro</t>
  </si>
  <si>
    <t>RA Central</t>
  </si>
  <si>
    <t>RA de Araçatuba</t>
  </si>
  <si>
    <t>RA de Barretos</t>
  </si>
  <si>
    <t>RA de Bauru</t>
  </si>
  <si>
    <t>RA de Campinas</t>
  </si>
  <si>
    <t>RA de Franca</t>
  </si>
  <si>
    <t>RA de Itapeva</t>
  </si>
  <si>
    <t>RA de Marília</t>
  </si>
  <si>
    <t>RA de Presidente Prudente</t>
  </si>
  <si>
    <t>RA de Registro</t>
  </si>
  <si>
    <t>RA de Ribeirão Preto</t>
  </si>
  <si>
    <t>RA de Santos</t>
  </si>
  <si>
    <t>RA de São José do Rio Preto</t>
  </si>
  <si>
    <t>RA de São José dos Campos</t>
  </si>
  <si>
    <t>RA de Sorocaba</t>
  </si>
  <si>
    <t>RM de São Paulo</t>
  </si>
  <si>
    <t>Conservação dos monumentos, estátuas, igreja matriz e prédios históricos</t>
  </si>
  <si>
    <t>Homens</t>
  </si>
  <si>
    <t>Mulheres</t>
  </si>
  <si>
    <t>Todas gratuitas</t>
  </si>
  <si>
    <t>Maioria gratuita</t>
  </si>
  <si>
    <t>Todas pagas</t>
  </si>
  <si>
    <t>Tipos</t>
  </si>
  <si>
    <t>Estado de São Paulo, 2018-2023, em %</t>
  </si>
  <si>
    <t>Estado de São Paulo, 2023, em %</t>
  </si>
  <si>
    <t>Estado de São Paulo</t>
  </si>
  <si>
    <t>Estado de São Paulo, 2018-2023, notas de 0 a 10</t>
  </si>
  <si>
    <t>Estado de São Paulo e regiões administrativas, 2023, em %</t>
  </si>
  <si>
    <t>Anos</t>
  </si>
  <si>
    <t>Fonte: Fundação Seade. Pesquisa de percepção sobre Cultura, 2023.</t>
  </si>
  <si>
    <t>Perfis</t>
  </si>
  <si>
    <t>Em porcentagem</t>
  </si>
  <si>
    <t>Tabela 2</t>
  </si>
  <si>
    <t>Tabela 3</t>
  </si>
  <si>
    <t>Proporção da população que foi ao cinema na sua região nos últimos 12 meses, segundo os perfis socioeconomico, etário e porte populacional.</t>
  </si>
  <si>
    <t>Proporção da população que foi a museu na sua região nos últimos 12 meses, segundo os perfis socioeconomico, etário e porte populacional.</t>
  </si>
  <si>
    <t>Tabela 4</t>
  </si>
  <si>
    <t>Proporção da população que foi à biblioteca na sua região nos últimos 12 meses, segundo os perfis socioeconomico, etário e porte populacional.</t>
  </si>
  <si>
    <t>Tabela 5</t>
  </si>
  <si>
    <t>Proporção da população que foi a algum show ou espetáculo de música, dança, teatro, circo ou outras artes na sua região nos últimos 12 meses, segundo os perfis socioeconomico, etário e porte populacional.</t>
  </si>
  <si>
    <t>Tabela 6</t>
  </si>
  <si>
    <t>Proporção da população que afirmou conhecer cursos de música, dança, teatro, circo ou outras artes na sua cidade ou região</t>
  </si>
  <si>
    <t>Tabela 7</t>
  </si>
  <si>
    <t>Proporção da população que frequentou cursos de música, dança, teatro, circo ou outras artes em sua região, em relação àquela que informou conhecer algum desses cursos, segundo os perfis socioeconomico, etário e porte populacional.</t>
  </si>
  <si>
    <t>Tabela 9</t>
  </si>
  <si>
    <t xml:space="preserve">Tabela 8 </t>
  </si>
  <si>
    <t>Estado de São Paulo, 2023</t>
  </si>
  <si>
    <t>Proporção da população que frequentou atividades culturais em sua cidade ou região de residência nos últimos 12 meses, por ano, segundo tipos de atividade</t>
  </si>
  <si>
    <t>Distribuição da população que frequentou atividades culturais nos últimos 12 meses, por ano, segundo forma de pagamento dessas atividades</t>
  </si>
  <si>
    <t>Formas de pagamento</t>
  </si>
  <si>
    <t>Distribuição da população que frequentou atividades culturais nos últimos 12 meses, por forma de pagamento das atividades, segundo o ano do pagamento</t>
  </si>
  <si>
    <t>Distribuição da população que frequentou atividades culturais nos últimos 12 meses, por forma de pagamento dessas atividades, segundo região onde mora, perfis socioeconomico, etário e porte populacional.</t>
  </si>
  <si>
    <t>Formas de Pagamento</t>
  </si>
  <si>
    <t>Forma de pagamento</t>
  </si>
  <si>
    <t>Tabela 10</t>
  </si>
  <si>
    <t>Distribuição da população que frequentou atividades culturais, todas ou a maioria gratuitas, por fonte de informação sobre a existência de evento cultural gratuito</t>
  </si>
  <si>
    <t>Fonte de informação</t>
  </si>
  <si>
    <t>Tabela 11</t>
  </si>
  <si>
    <t>Distribuição da população que frequentou atividades culturais, todas ou a maioria gratuitas, por fonte de informação sobre a existência de evento cultural gratuito,  segundo região onde mora, perfis socioeconomico, etário e porte populacional</t>
  </si>
  <si>
    <t xml:space="preserve">Fonte de informação </t>
  </si>
  <si>
    <t>Tabela 12</t>
  </si>
  <si>
    <t>Distribuição da população, por  número de livros lidos nos últimos 12 meses</t>
  </si>
  <si>
    <t xml:space="preserve">Livros lidos </t>
  </si>
  <si>
    <t>Tabela 13</t>
  </si>
  <si>
    <t>Distribuição da população, por número de livros lidos nos últimos 12 meses, segundo região onde mora, perfis socioeconomico, etário e porte populacional</t>
  </si>
  <si>
    <t>Tabela 14</t>
  </si>
  <si>
    <t>Proporção da população que gostaria que a sua cidade ou região tivesse outras atividades culturais</t>
  </si>
  <si>
    <t>Tabela 15</t>
  </si>
  <si>
    <t>Proporção da população que gostaria que a sua cidade ou região tivesse outras atividades culturais, segundo região onde mora, perfis socioeconomico, etário e porte populacional</t>
  </si>
  <si>
    <t>Tabela 16</t>
  </si>
  <si>
    <t>Equipamentos</t>
  </si>
  <si>
    <t>Nota média dada para equipamentos e eventos culturais em sua cidade ou região de residência nos últimos 12 meses, por ano</t>
  </si>
  <si>
    <t>Tabela 17</t>
  </si>
  <si>
    <t>Proporção da população que foi ao cinema em sua cidade ou região nos últimos 12 meses</t>
  </si>
  <si>
    <t>Regiões</t>
  </si>
  <si>
    <t>Tabela 18</t>
  </si>
  <si>
    <t>Proporção da população que visitou museu em sua cidade ou região nos últimos 12 meses</t>
  </si>
  <si>
    <t>Tabela 19</t>
  </si>
  <si>
    <t>Proporção da população que foi a show ou espetáculo de música, dança, teatro, circo ou outras artes em sua cidade ou região nos últimos 12 meses</t>
  </si>
  <si>
    <t>Tabela 20</t>
  </si>
  <si>
    <t>Proporção da população que foi a biblioteca em sua cidade ou região nos últimos 12 meses</t>
  </si>
  <si>
    <t>Tabela 21</t>
  </si>
  <si>
    <t>Proporção da população que conhece cursos de música, dança, teatro, circo ou outras artes em sua cidade ou região</t>
  </si>
  <si>
    <t>Tabela 22</t>
  </si>
  <si>
    <t>Proporção da população que frequenta cursos de música, dança, teatro, circo ou outras artes em sua cidade ou região, em relação àquela que conhece algum desses cursos</t>
  </si>
  <si>
    <t>Tabela 24</t>
  </si>
  <si>
    <t xml:space="preserve">Tabela 23  </t>
  </si>
  <si>
    <t xml:space="preserve">Distribuição da população que frequentou atividades culturais nos últimos 12 meses, por pagamento dessas atividades </t>
  </si>
  <si>
    <t>Tabela 25</t>
  </si>
  <si>
    <t>Livros lidos</t>
  </si>
  <si>
    <t>Distribuição da população, por número de livros lidos nos últimos 12 meses</t>
  </si>
  <si>
    <t>Pagamentos</t>
  </si>
  <si>
    <t xml:space="preserve">Tabela 1 </t>
  </si>
  <si>
    <t>Estado de São Paulo e regiões administrativas, 2023</t>
  </si>
  <si>
    <t>Tabela 26</t>
  </si>
  <si>
    <t xml:space="preserve">Tomadas </t>
  </si>
  <si>
    <t>Estado de São Paulo, 2018-2023</t>
  </si>
  <si>
    <r>
      <rPr>
        <b/>
        <sz val="8"/>
        <color indexed="8"/>
        <rFont val="Calibri"/>
        <family val="2"/>
        <scheme val="minor"/>
      </rPr>
      <t>Fonte</t>
    </r>
    <r>
      <rPr>
        <sz val="8"/>
        <color indexed="8"/>
        <rFont val="Calibri"/>
        <family val="2"/>
        <scheme val="minor"/>
      </rPr>
      <t>: Fundação Seade. Pesquisa de percepção sobre Cultura, 2023.</t>
    </r>
  </si>
  <si>
    <r>
      <rPr>
        <b/>
        <sz val="8"/>
        <color theme="1"/>
        <rFont val="Calibri"/>
        <family val="2"/>
        <scheme val="minor"/>
      </rPr>
      <t>Nota</t>
    </r>
    <r>
      <rPr>
        <sz val="8"/>
        <color theme="1"/>
        <rFont val="Calibri"/>
        <family val="2"/>
        <scheme val="minor"/>
      </rPr>
      <t>: Público alvo</t>
    </r>
    <r>
      <rPr>
        <b/>
        <sz val="8"/>
        <color theme="1"/>
        <rFont val="Calibri"/>
        <family val="2"/>
        <scheme val="minor"/>
      </rPr>
      <t>:</t>
    </r>
    <r>
      <rPr>
        <sz val="8"/>
        <color theme="1"/>
        <rFont val="Calibri"/>
        <family val="2"/>
        <scheme val="minor"/>
      </rPr>
      <t xml:space="preserve"> População de 18 anos e mais do Estado de São Paulo; Objetivo</t>
    </r>
    <r>
      <rPr>
        <b/>
        <sz val="8"/>
        <color theme="1"/>
        <rFont val="Calibri"/>
        <family val="2"/>
        <scheme val="minor"/>
      </rPr>
      <t>:</t>
    </r>
    <r>
      <rPr>
        <sz val="8"/>
        <color theme="1"/>
        <rFont val="Calibri"/>
        <family val="2"/>
        <scheme val="minor"/>
      </rPr>
      <t xml:space="preserve"> captar percepção da população sobre a oferta, qualidade e uso dos serviços públicos de cultura disponíveis no Estado de São Paulo.</t>
    </r>
  </si>
  <si>
    <t>Pesquisa de percepção sobre Cultura, 2023, realizada pela Fundação Seade, por ano e amostra, segundo o período das tomadas em 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</si>
</sst>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0.0"/>
  </numFmts>
  <fonts count="37">
    <font>
      <sz val="11"/>
      <color theme="1"/>
      <name val="Calibri"/>
      <family val="2"/>
      <scheme val="minor"/>
    </font>
    <font>
      <sz val="10"/>
      <name val="Arial"/>
      <family val="2"/>
    </font>
    <font>
      <sz val="11"/>
      <name val="Calibri"/>
      <family val="2"/>
      <scheme val="minor"/>
    </font>
    <font>
      <b/>
      <sz val="11"/>
      <color indexed="8"/>
      <name val="Calibri"/>
      <family val="2"/>
      <scheme val="minor"/>
    </font>
    <font>
      <sz val="11"/>
      <color indexed="8"/>
      <name val="Calibri"/>
      <family val="2"/>
      <scheme val="minor"/>
    </font>
    <font>
      <b/>
      <sz val="11"/>
      <name val="Calibri"/>
      <family val="2"/>
      <scheme val="minor"/>
    </font>
    <font>
      <b/>
      <sz val="9"/>
      <color indexed="8"/>
      <name val="Calibri"/>
      <family val="2"/>
      <scheme val="minor"/>
    </font>
    <font>
      <sz val="9"/>
      <color indexed="8"/>
      <name val="Calibri"/>
      <family val="2"/>
      <scheme val="minor"/>
    </font>
    <font>
      <b/>
      <sz val="10"/>
      <color indexed="8"/>
      <name val="Calibri"/>
      <family val="2"/>
      <scheme val="minor"/>
    </font>
    <font>
      <b/>
      <sz val="11"/>
      <color rgb="FF0070C0"/>
      <name val="Calibri"/>
      <family val="2"/>
      <scheme val="minor"/>
    </font>
    <font>
      <sz val="11"/>
      <color rgb="FF0070C0"/>
      <name val="Calibri"/>
      <family val="2"/>
      <scheme val="minor"/>
    </font>
    <font>
      <b/>
      <sz val="9"/>
      <color rgb="FF0070C0"/>
      <name val="Calibri"/>
      <family val="2"/>
      <scheme val="minor"/>
    </font>
    <font>
      <sz val="9"/>
      <color rgb="FF0070C0"/>
      <name val="Calibri"/>
      <family val="2"/>
      <scheme val="minor"/>
    </font>
    <font>
      <sz val="11"/>
      <color theme="1"/>
      <name val="Calibri"/>
      <family val="2"/>
      <scheme val="minor"/>
    </font>
    <font>
      <b/>
      <sz val="11"/>
      <color theme="1"/>
      <name val="Calibri"/>
      <family val="2"/>
      <scheme val="minor"/>
    </font>
    <font>
      <b/>
      <sz val="16"/>
      <color rgb="FF2A5FFF"/>
      <name val="Calibri"/>
      <family val="2"/>
      <scheme val="minor"/>
    </font>
    <font>
      <sz val="14"/>
      <color rgb="FF2A5FFF"/>
      <name val="Calibri"/>
      <family val="2"/>
      <scheme val="minor"/>
    </font>
    <font>
      <b/>
      <sz val="14"/>
      <color rgb="FF0070C0"/>
      <name val="Calibri"/>
      <family val="2"/>
      <scheme val="minor"/>
    </font>
    <font>
      <b/>
      <sz val="12"/>
      <color theme="1"/>
      <name val="Calibri"/>
      <family val="2"/>
      <scheme val="minor"/>
    </font>
    <font>
      <sz val="12"/>
      <color theme="1"/>
      <name val="Calibri"/>
      <family val="2"/>
      <scheme val="minor"/>
    </font>
    <font>
      <b/>
      <sz val="9"/>
      <color indexed="8"/>
      <name val="Arial Bold"/>
    </font>
    <font>
      <sz val="9"/>
      <color indexed="8"/>
      <name val="Arial"/>
      <family val="2"/>
    </font>
    <font>
      <b/>
      <sz val="9"/>
      <name val="Calibri"/>
      <family val="2"/>
      <scheme val="minor"/>
    </font>
    <font>
      <sz val="9"/>
      <color theme="1"/>
      <name val="Calibri"/>
      <family val="2"/>
      <scheme val="minor"/>
    </font>
    <font>
      <sz val="10"/>
      <color theme="1"/>
      <name val="Calibri"/>
      <family val="2"/>
      <scheme val="minor"/>
    </font>
    <font>
      <sz val="8"/>
      <color indexed="8"/>
      <name val="Arial"/>
      <family val="2"/>
    </font>
    <font>
      <b/>
      <sz val="10"/>
      <color theme="1"/>
      <name val="Calibri"/>
      <family val="2"/>
      <scheme val="minor"/>
    </font>
    <font>
      <sz val="10"/>
      <color indexed="8"/>
      <name val="Calibri"/>
      <family val="2"/>
      <scheme val="minor"/>
    </font>
    <font>
      <b/>
      <sz val="12"/>
      <name val="Calibri"/>
      <family val="2"/>
      <scheme val="minor"/>
    </font>
    <font>
      <sz val="10"/>
      <name val="Calibri"/>
      <family val="2"/>
      <scheme val="minor"/>
    </font>
    <font>
      <b/>
      <sz val="10"/>
      <name val="Calibri"/>
      <family val="2"/>
      <scheme val="minor"/>
    </font>
    <font>
      <sz val="12"/>
      <name val="Calibri"/>
      <family val="2"/>
      <scheme val="minor"/>
    </font>
    <font>
      <sz val="8"/>
      <color indexed="8"/>
      <name val="Calibri"/>
      <family val="2"/>
      <scheme val="minor"/>
    </font>
    <font>
      <sz val="9"/>
      <name val="Calibri"/>
      <family val="2"/>
      <scheme val="minor"/>
    </font>
    <font>
      <sz val="8"/>
      <color theme="1"/>
      <name val="Calibri"/>
      <family val="2"/>
      <scheme val="minor"/>
    </font>
    <font>
      <b/>
      <sz val="8"/>
      <color theme="1"/>
      <name val="Calibri"/>
      <family val="2"/>
      <scheme val="minor"/>
    </font>
    <font>
      <b/>
      <sz val="8"/>
      <color indexed="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42">
    <border>
      <left/>
      <right/>
      <top/>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top/>
      <bottom style="thin">
        <color indexed="8"/>
      </bottom>
      <diagonal/>
    </border>
    <border>
      <left style="medium">
        <color indexed="8"/>
      </left>
      <right style="thin">
        <color indexed="8"/>
      </right>
      <top/>
      <bottom style="thin">
        <color indexed="8"/>
      </bottom>
      <diagonal/>
    </border>
    <border>
      <left style="thin">
        <color indexed="8"/>
      </left>
      <right/>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right/>
      <top/>
      <bottom style="thin">
        <color theme="0" tint="-0.24994659260841701"/>
      </bottom>
      <diagonal/>
    </border>
    <border>
      <left/>
      <right/>
      <top/>
      <bottom style="thin">
        <color theme="0" tint="-0.14996795556505021"/>
      </bottom>
      <diagonal/>
    </border>
  </borders>
  <cellStyleXfs count="2">
    <xf numFmtId="0" fontId="0" fillId="0" borderId="0"/>
    <xf numFmtId="0" fontId="1" fillId="0" borderId="0"/>
  </cellStyleXfs>
  <cellXfs count="357">
    <xf numFmtId="0" fontId="0" fillId="0" borderId="0" xfId="0"/>
    <xf numFmtId="0" fontId="4" fillId="0" borderId="15"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29"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2" fillId="0" borderId="0" xfId="1" applyFont="1" applyFill="1"/>
    <xf numFmtId="0" fontId="3" fillId="0" borderId="0" xfId="1" applyFont="1" applyFill="1" applyBorder="1" applyAlignment="1">
      <alignment vertical="center"/>
    </xf>
    <xf numFmtId="0" fontId="4" fillId="0" borderId="6" xfId="1" applyFont="1" applyFill="1" applyBorder="1" applyAlignment="1">
      <alignment horizontal="center" wrapText="1"/>
    </xf>
    <xf numFmtId="0" fontId="4" fillId="0" borderId="7" xfId="1" applyFont="1" applyFill="1" applyBorder="1" applyAlignment="1">
      <alignment horizontal="center" wrapText="1"/>
    </xf>
    <xf numFmtId="0" fontId="4" fillId="0" borderId="8" xfId="1" applyFont="1" applyFill="1" applyBorder="1" applyAlignment="1">
      <alignment horizontal="center" wrapText="1"/>
    </xf>
    <xf numFmtId="164" fontId="4" fillId="0" borderId="10" xfId="1" applyNumberFormat="1" applyFont="1" applyFill="1" applyBorder="1" applyAlignment="1">
      <alignment horizontal="center" vertical="center"/>
    </xf>
    <xf numFmtId="164" fontId="4" fillId="0" borderId="11" xfId="1" applyNumberFormat="1" applyFont="1" applyFill="1" applyBorder="1" applyAlignment="1">
      <alignment horizontal="center" vertical="center"/>
    </xf>
    <xf numFmtId="164" fontId="4" fillId="0" borderId="12" xfId="1" applyNumberFormat="1" applyFont="1" applyFill="1" applyBorder="1" applyAlignment="1">
      <alignment horizontal="center" vertical="center"/>
    </xf>
    <xf numFmtId="164" fontId="2" fillId="0" borderId="0" xfId="1" applyNumberFormat="1" applyFont="1" applyFill="1"/>
    <xf numFmtId="0" fontId="4" fillId="0" borderId="10"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2" xfId="1" applyFont="1" applyFill="1" applyBorder="1" applyAlignment="1">
      <alignment horizontal="center" vertical="center" wrapText="1"/>
    </xf>
    <xf numFmtId="164" fontId="4" fillId="0" borderId="14" xfId="1" applyNumberFormat="1" applyFont="1" applyFill="1" applyBorder="1" applyAlignment="1">
      <alignment horizontal="center" vertical="center"/>
    </xf>
    <xf numFmtId="164" fontId="4" fillId="0" borderId="15" xfId="1" applyNumberFormat="1" applyFont="1" applyFill="1" applyBorder="1" applyAlignment="1">
      <alignment horizontal="center" vertical="center"/>
    </xf>
    <xf numFmtId="164" fontId="4" fillId="0" borderId="16" xfId="1" applyNumberFormat="1" applyFont="1" applyFill="1" applyBorder="1" applyAlignment="1">
      <alignment horizontal="center" vertical="center"/>
    </xf>
    <xf numFmtId="0" fontId="2" fillId="0" borderId="0" xfId="1" applyFont="1" applyFill="1" applyAlignment="1">
      <alignment horizontal="center"/>
    </xf>
    <xf numFmtId="0" fontId="3" fillId="0" borderId="24" xfId="1" applyFont="1" applyFill="1" applyBorder="1" applyAlignment="1">
      <alignment horizontal="center" vertical="top" wrapText="1"/>
    </xf>
    <xf numFmtId="0" fontId="4" fillId="0" borderId="7" xfId="1" applyFont="1" applyFill="1" applyBorder="1" applyAlignment="1">
      <alignment horizontal="center" vertical="top" wrapText="1"/>
    </xf>
    <xf numFmtId="0" fontId="4" fillId="0" borderId="8" xfId="1" applyFont="1" applyFill="1" applyBorder="1" applyAlignment="1">
      <alignment horizontal="center" vertical="top" wrapText="1"/>
    </xf>
    <xf numFmtId="0" fontId="3" fillId="0" borderId="6" xfId="1" applyFont="1" applyFill="1" applyBorder="1" applyAlignment="1">
      <alignment horizontal="center" vertical="top" wrapText="1"/>
    </xf>
    <xf numFmtId="0" fontId="4" fillId="0" borderId="25" xfId="1" applyFont="1" applyFill="1" applyBorder="1" applyAlignment="1">
      <alignment horizontal="center" vertical="top" wrapText="1"/>
    </xf>
    <xf numFmtId="0" fontId="3" fillId="0" borderId="15" xfId="1" applyFont="1" applyFill="1" applyBorder="1" applyAlignment="1">
      <alignment horizontal="center" vertical="top" wrapText="1"/>
    </xf>
    <xf numFmtId="0" fontId="4" fillId="0" borderId="15" xfId="1" applyFont="1" applyFill="1" applyBorder="1" applyAlignment="1">
      <alignment horizontal="center" vertical="top" wrapText="1"/>
    </xf>
    <xf numFmtId="0" fontId="3" fillId="0" borderId="24" xfId="1" applyFont="1" applyFill="1" applyBorder="1" applyAlignment="1">
      <alignment horizontal="center" wrapText="1"/>
    </xf>
    <xf numFmtId="0" fontId="3" fillId="0" borderId="7" xfId="1" applyFont="1" applyFill="1" applyBorder="1" applyAlignment="1">
      <alignment horizontal="center" wrapText="1"/>
    </xf>
    <xf numFmtId="0" fontId="3" fillId="0" borderId="6" xfId="1" applyFont="1" applyFill="1" applyBorder="1" applyAlignment="1">
      <alignment horizontal="center" wrapText="1"/>
    </xf>
    <xf numFmtId="0" fontId="4" fillId="0" borderId="25" xfId="1" applyFont="1" applyFill="1" applyBorder="1" applyAlignment="1">
      <alignment horizontal="center" wrapText="1"/>
    </xf>
    <xf numFmtId="0" fontId="3" fillId="0" borderId="14" xfId="1" applyFont="1" applyFill="1" applyBorder="1" applyAlignment="1">
      <alignment horizontal="center" vertical="center" wrapText="1"/>
    </xf>
    <xf numFmtId="0" fontId="5" fillId="0" borderId="0" xfId="1" applyFont="1" applyFill="1" applyBorder="1" applyAlignment="1">
      <alignment vertical="center"/>
    </xf>
    <xf numFmtId="0" fontId="4" fillId="0" borderId="9" xfId="1" applyFont="1" applyBorder="1" applyAlignment="1">
      <alignment horizontal="left" vertical="top"/>
    </xf>
    <xf numFmtId="0" fontId="4" fillId="0" borderId="13" xfId="1" applyFont="1" applyBorder="1" applyAlignment="1">
      <alignment horizontal="left" vertical="top"/>
    </xf>
    <xf numFmtId="0" fontId="2" fillId="0" borderId="0" xfId="1" applyFont="1" applyFill="1" applyAlignment="1"/>
    <xf numFmtId="0" fontId="3" fillId="0" borderId="1" xfId="1" applyFont="1" applyFill="1" applyBorder="1" applyAlignment="1">
      <alignment vertical="center"/>
    </xf>
    <xf numFmtId="0" fontId="4" fillId="0" borderId="5" xfId="1" applyFont="1" applyFill="1" applyBorder="1" applyAlignment="1"/>
    <xf numFmtId="0" fontId="3" fillId="0" borderId="9" xfId="1" applyFont="1" applyFill="1" applyBorder="1" applyAlignment="1">
      <alignment horizontal="left" vertical="top"/>
    </xf>
    <xf numFmtId="0" fontId="4" fillId="0" borderId="9" xfId="1" applyFont="1" applyFill="1" applyBorder="1" applyAlignment="1">
      <alignment horizontal="left" vertical="top"/>
    </xf>
    <xf numFmtId="0" fontId="4" fillId="0" borderId="1" xfId="1" applyFont="1" applyFill="1" applyBorder="1" applyAlignment="1">
      <alignment horizontal="left"/>
    </xf>
    <xf numFmtId="0" fontId="4" fillId="0" borderId="5" xfId="1" applyFont="1" applyFill="1" applyBorder="1" applyAlignment="1">
      <alignment horizontal="left"/>
    </xf>
    <xf numFmtId="0" fontId="4" fillId="0" borderId="1" xfId="1" applyFont="1" applyFill="1" applyBorder="1" applyAlignment="1">
      <alignment horizontal="center"/>
    </xf>
    <xf numFmtId="0" fontId="4" fillId="0" borderId="23" xfId="1" applyFont="1" applyFill="1" applyBorder="1" applyAlignment="1">
      <alignment horizontal="left"/>
    </xf>
    <xf numFmtId="0" fontId="3" fillId="0" borderId="26" xfId="1" applyFont="1" applyFill="1" applyBorder="1" applyAlignment="1">
      <alignment horizontal="left" vertical="top"/>
    </xf>
    <xf numFmtId="0" fontId="4" fillId="0" borderId="26" xfId="1" applyFont="1" applyFill="1" applyBorder="1" applyAlignment="1">
      <alignment horizontal="left" vertical="top"/>
    </xf>
    <xf numFmtId="0" fontId="4" fillId="0" borderId="23" xfId="1" applyFont="1" applyFill="1" applyBorder="1" applyAlignment="1"/>
    <xf numFmtId="3" fontId="4" fillId="0" borderId="10" xfId="1" applyNumberFormat="1" applyFont="1" applyFill="1" applyBorder="1" applyAlignment="1">
      <alignment horizontal="center" vertical="center"/>
    </xf>
    <xf numFmtId="3" fontId="4" fillId="0" borderId="11" xfId="1" applyNumberFormat="1" applyFont="1" applyFill="1" applyBorder="1" applyAlignment="1">
      <alignment horizontal="center" vertical="center"/>
    </xf>
    <xf numFmtId="3" fontId="4" fillId="0" borderId="12" xfId="1" applyNumberFormat="1" applyFont="1" applyFill="1" applyBorder="1" applyAlignment="1">
      <alignment horizontal="center" vertical="center"/>
    </xf>
    <xf numFmtId="3" fontId="4" fillId="0" borderId="10" xfId="1" applyNumberFormat="1" applyFont="1" applyFill="1" applyBorder="1" applyAlignment="1">
      <alignment horizontal="center" vertical="center" wrapText="1"/>
    </xf>
    <xf numFmtId="3" fontId="4" fillId="0" borderId="11" xfId="1" applyNumberFormat="1" applyFont="1" applyFill="1" applyBorder="1" applyAlignment="1">
      <alignment horizontal="center" vertical="center" wrapText="1"/>
    </xf>
    <xf numFmtId="3" fontId="4" fillId="0" borderId="12" xfId="1" applyNumberFormat="1" applyFont="1" applyFill="1" applyBorder="1" applyAlignment="1">
      <alignment horizontal="center" vertical="center" wrapText="1"/>
    </xf>
    <xf numFmtId="3" fontId="4" fillId="0" borderId="14" xfId="1" applyNumberFormat="1" applyFont="1" applyFill="1" applyBorder="1" applyAlignment="1">
      <alignment horizontal="center" vertical="center"/>
    </xf>
    <xf numFmtId="3" fontId="4" fillId="0" borderId="15" xfId="1" applyNumberFormat="1" applyFont="1" applyFill="1" applyBorder="1" applyAlignment="1">
      <alignment horizontal="center" vertical="center"/>
    </xf>
    <xf numFmtId="3" fontId="4" fillId="0" borderId="16" xfId="1" applyNumberFormat="1" applyFont="1" applyFill="1" applyBorder="1" applyAlignment="1">
      <alignment horizontal="center" vertical="center"/>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3" fontId="4" fillId="0" borderId="6" xfId="1" applyNumberFormat="1" applyFont="1" applyFill="1" applyBorder="1" applyAlignment="1">
      <alignment horizontal="center" wrapText="1"/>
    </xf>
    <xf numFmtId="3" fontId="4" fillId="0" borderId="7" xfId="1" applyNumberFormat="1" applyFont="1" applyFill="1" applyBorder="1" applyAlignment="1">
      <alignment horizontal="center" wrapText="1"/>
    </xf>
    <xf numFmtId="3" fontId="4" fillId="0" borderId="8" xfId="1" applyNumberFormat="1" applyFont="1" applyFill="1" applyBorder="1" applyAlignment="1">
      <alignment horizontal="center" wrapText="1"/>
    </xf>
    <xf numFmtId="3" fontId="3" fillId="0" borderId="27" xfId="1" applyNumberFormat="1" applyFont="1" applyFill="1" applyBorder="1" applyAlignment="1">
      <alignment horizontal="center" vertical="center"/>
    </xf>
    <xf numFmtId="3" fontId="3" fillId="0" borderId="10" xfId="1" applyNumberFormat="1" applyFont="1" applyFill="1" applyBorder="1" applyAlignment="1">
      <alignment horizontal="center" vertical="center"/>
    </xf>
    <xf numFmtId="3" fontId="4" fillId="0" borderId="28" xfId="1" applyNumberFormat="1" applyFont="1" applyFill="1" applyBorder="1" applyAlignment="1">
      <alignment horizontal="center" vertical="center"/>
    </xf>
    <xf numFmtId="3" fontId="3" fillId="0" borderId="27" xfId="1" applyNumberFormat="1" applyFont="1" applyFill="1" applyBorder="1" applyAlignment="1">
      <alignment horizontal="center" vertical="center" wrapText="1"/>
    </xf>
    <xf numFmtId="3" fontId="3" fillId="0" borderId="10" xfId="1" applyNumberFormat="1" applyFont="1" applyFill="1" applyBorder="1" applyAlignment="1">
      <alignment horizontal="center" vertical="center" wrapText="1"/>
    </xf>
    <xf numFmtId="3" fontId="4" fillId="0" borderId="28" xfId="1" applyNumberFormat="1" applyFont="1" applyFill="1" applyBorder="1" applyAlignment="1">
      <alignment horizontal="center" vertical="center" wrapText="1"/>
    </xf>
    <xf numFmtId="3" fontId="3" fillId="0" borderId="22" xfId="1" applyNumberFormat="1" applyFont="1" applyFill="1" applyBorder="1" applyAlignment="1">
      <alignment horizontal="center" vertical="center"/>
    </xf>
    <xf numFmtId="3" fontId="3" fillId="0" borderId="14" xfId="1" applyNumberFormat="1" applyFont="1" applyFill="1" applyBorder="1" applyAlignment="1">
      <alignment horizontal="center" vertical="center"/>
    </xf>
    <xf numFmtId="3" fontId="4" fillId="0" borderId="29" xfId="1" applyNumberFormat="1" applyFont="1" applyFill="1" applyBorder="1" applyAlignment="1">
      <alignment horizontal="center" vertical="center"/>
    </xf>
    <xf numFmtId="3" fontId="3" fillId="0" borderId="11" xfId="1" applyNumberFormat="1" applyFont="1" applyFill="1" applyBorder="1" applyAlignment="1">
      <alignment horizontal="center" vertical="center"/>
    </xf>
    <xf numFmtId="3" fontId="3" fillId="0" borderId="11" xfId="1" applyNumberFormat="1" applyFont="1" applyFill="1" applyBorder="1" applyAlignment="1">
      <alignment horizontal="center" vertical="center" wrapText="1"/>
    </xf>
    <xf numFmtId="3" fontId="2" fillId="0" borderId="11" xfId="1" applyNumberFormat="1" applyFont="1" applyFill="1" applyBorder="1" applyAlignment="1">
      <alignment horizontal="center" vertical="center"/>
    </xf>
    <xf numFmtId="3" fontId="2" fillId="0" borderId="12" xfId="1" applyNumberFormat="1" applyFont="1" applyFill="1" applyBorder="1" applyAlignment="1">
      <alignment horizontal="center" vertical="center"/>
    </xf>
    <xf numFmtId="3" fontId="3" fillId="0" borderId="15" xfId="1" applyNumberFormat="1" applyFont="1" applyFill="1" applyBorder="1" applyAlignment="1">
      <alignment horizontal="center" vertical="center"/>
    </xf>
    <xf numFmtId="0" fontId="9" fillId="0" borderId="0" xfId="1" applyFont="1" applyFill="1" applyBorder="1" applyAlignment="1">
      <alignment vertical="center"/>
    </xf>
    <xf numFmtId="0" fontId="10" fillId="0" borderId="0" xfId="1" applyFont="1" applyFill="1"/>
    <xf numFmtId="0" fontId="11" fillId="0" borderId="22"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0" fillId="0" borderId="23" xfId="1" applyFont="1" applyFill="1" applyBorder="1" applyAlignment="1">
      <alignment horizontal="left"/>
    </xf>
    <xf numFmtId="0" fontId="9" fillId="0" borderId="24" xfId="1" applyFont="1" applyFill="1" applyBorder="1" applyAlignment="1">
      <alignment horizontal="center" vertical="top" wrapText="1"/>
    </xf>
    <xf numFmtId="0" fontId="10" fillId="0" borderId="7" xfId="1" applyFont="1" applyFill="1" applyBorder="1" applyAlignment="1">
      <alignment horizontal="center" vertical="top" wrapText="1"/>
    </xf>
    <xf numFmtId="0" fontId="10" fillId="0" borderId="8" xfId="1" applyFont="1" applyFill="1" applyBorder="1" applyAlignment="1">
      <alignment horizontal="center" vertical="top" wrapText="1"/>
    </xf>
    <xf numFmtId="0" fontId="9" fillId="0" borderId="6" xfId="1" applyFont="1" applyFill="1" applyBorder="1" applyAlignment="1">
      <alignment horizontal="center" vertical="top" wrapText="1"/>
    </xf>
    <xf numFmtId="0" fontId="9" fillId="0" borderId="26" xfId="1" applyFont="1" applyFill="1" applyBorder="1" applyAlignment="1">
      <alignment horizontal="left" vertical="top"/>
    </xf>
    <xf numFmtId="3" fontId="9" fillId="0" borderId="27" xfId="1" applyNumberFormat="1" applyFont="1" applyFill="1" applyBorder="1" applyAlignment="1">
      <alignment horizontal="center" vertical="center"/>
    </xf>
    <xf numFmtId="3" fontId="10" fillId="0" borderId="11" xfId="1" applyNumberFormat="1" applyFont="1" applyFill="1" applyBorder="1" applyAlignment="1">
      <alignment horizontal="center" vertical="center"/>
    </xf>
    <xf numFmtId="3" fontId="10" fillId="0" borderId="12" xfId="1" applyNumberFormat="1" applyFont="1" applyFill="1" applyBorder="1" applyAlignment="1">
      <alignment horizontal="center" vertical="center"/>
    </xf>
    <xf numFmtId="3" fontId="9" fillId="0" borderId="10" xfId="1" applyNumberFormat="1" applyFont="1" applyFill="1" applyBorder="1" applyAlignment="1">
      <alignment horizontal="center" vertical="center"/>
    </xf>
    <xf numFmtId="0" fontId="10" fillId="0" borderId="26" xfId="1" applyFont="1" applyFill="1" applyBorder="1" applyAlignment="1">
      <alignment horizontal="left" vertical="top"/>
    </xf>
    <xf numFmtId="3" fontId="9" fillId="0" borderId="27" xfId="1" applyNumberFormat="1" applyFont="1" applyFill="1" applyBorder="1" applyAlignment="1">
      <alignment horizontal="center" vertical="center" wrapText="1"/>
    </xf>
    <xf numFmtId="3" fontId="10" fillId="0" borderId="11" xfId="1" applyNumberFormat="1" applyFont="1" applyFill="1" applyBorder="1" applyAlignment="1">
      <alignment horizontal="center" vertical="center" wrapText="1"/>
    </xf>
    <xf numFmtId="0" fontId="9" fillId="0" borderId="9" xfId="1" applyFont="1" applyFill="1" applyBorder="1" applyAlignment="1">
      <alignment horizontal="left" vertical="top"/>
    </xf>
    <xf numFmtId="0" fontId="10" fillId="0" borderId="9" xfId="1" applyFont="1" applyFill="1" applyBorder="1" applyAlignment="1">
      <alignment horizontal="left" vertical="top"/>
    </xf>
    <xf numFmtId="0" fontId="10" fillId="0" borderId="9" xfId="1" applyFont="1" applyBorder="1" applyAlignment="1">
      <alignment horizontal="left" vertical="top"/>
    </xf>
    <xf numFmtId="0" fontId="10" fillId="0" borderId="13" xfId="1" applyFont="1" applyBorder="1" applyAlignment="1">
      <alignment horizontal="left" vertical="top"/>
    </xf>
    <xf numFmtId="3" fontId="9" fillId="0" borderId="22" xfId="1" applyNumberFormat="1" applyFont="1" applyFill="1" applyBorder="1" applyAlignment="1">
      <alignment horizontal="center" vertical="center"/>
    </xf>
    <xf numFmtId="3" fontId="10" fillId="0" borderId="15" xfId="1" applyNumberFormat="1" applyFont="1" applyFill="1" applyBorder="1" applyAlignment="1">
      <alignment horizontal="center" vertical="center"/>
    </xf>
    <xf numFmtId="3" fontId="10" fillId="0" borderId="16" xfId="1" applyNumberFormat="1" applyFont="1" applyFill="1" applyBorder="1" applyAlignment="1">
      <alignment horizontal="center" vertical="center"/>
    </xf>
    <xf numFmtId="3" fontId="9" fillId="0" borderId="14" xfId="1" applyNumberFormat="1" applyFont="1" applyFill="1" applyBorder="1" applyAlignment="1">
      <alignment horizontal="center" vertical="center"/>
    </xf>
    <xf numFmtId="3" fontId="2" fillId="2" borderId="12" xfId="1" applyNumberFormat="1" applyFont="1" applyFill="1" applyBorder="1" applyAlignment="1">
      <alignment horizontal="center" vertical="center"/>
    </xf>
    <xf numFmtId="3" fontId="2" fillId="0" borderId="12" xfId="1" applyNumberFormat="1" applyFont="1" applyFill="1" applyBorder="1" applyAlignment="1">
      <alignment horizontal="center" vertical="center" wrapText="1"/>
    </xf>
    <xf numFmtId="3" fontId="2" fillId="2" borderId="16" xfId="1" applyNumberFormat="1" applyFont="1" applyFill="1" applyBorder="1" applyAlignment="1">
      <alignment horizontal="center" vertical="center"/>
    </xf>
    <xf numFmtId="0" fontId="15" fillId="0" borderId="0" xfId="1" applyFont="1" applyFill="1" applyAlignment="1"/>
    <xf numFmtId="0" fontId="16" fillId="0" borderId="0" xfId="1" applyFont="1" applyFill="1" applyAlignment="1"/>
    <xf numFmtId="165" fontId="13" fillId="0" borderId="0" xfId="0" applyNumberFormat="1" applyFont="1"/>
    <xf numFmtId="0" fontId="3" fillId="3" borderId="34" xfId="1" applyFont="1" applyFill="1" applyBorder="1" applyAlignment="1">
      <alignment horizontal="center" vertical="center" wrapText="1"/>
    </xf>
    <xf numFmtId="0" fontId="10" fillId="4" borderId="23" xfId="1" applyFont="1" applyFill="1" applyBorder="1" applyAlignment="1">
      <alignment horizontal="left"/>
    </xf>
    <xf numFmtId="3" fontId="9" fillId="4" borderId="27" xfId="1" applyNumberFormat="1" applyFont="1" applyFill="1" applyBorder="1" applyAlignment="1">
      <alignment horizontal="center" vertical="center"/>
    </xf>
    <xf numFmtId="3" fontId="10" fillId="4" borderId="11" xfId="1" applyNumberFormat="1" applyFont="1" applyFill="1" applyBorder="1" applyAlignment="1">
      <alignment horizontal="center" vertical="center"/>
    </xf>
    <xf numFmtId="0" fontId="10" fillId="4" borderId="8" xfId="1" applyFont="1" applyFill="1" applyBorder="1" applyAlignment="1">
      <alignment horizontal="center" vertical="top" wrapText="1"/>
    </xf>
    <xf numFmtId="0" fontId="17" fillId="3" borderId="0" xfId="1" applyFont="1" applyFill="1"/>
    <xf numFmtId="3" fontId="10" fillId="4" borderId="12" xfId="1" applyNumberFormat="1" applyFont="1" applyFill="1" applyBorder="1" applyAlignment="1">
      <alignment horizontal="center" vertical="center"/>
    </xf>
    <xf numFmtId="0" fontId="19" fillId="0" borderId="0" xfId="0" quotePrefix="1" applyFont="1"/>
    <xf numFmtId="0" fontId="19" fillId="0" borderId="0" xfId="0" applyFont="1"/>
    <xf numFmtId="0" fontId="3" fillId="0" borderId="0" xfId="1" applyFont="1" applyFill="1" applyBorder="1" applyAlignment="1">
      <alignment vertical="top" wrapText="1"/>
    </xf>
    <xf numFmtId="0" fontId="0" fillId="0" borderId="0" xfId="0" applyBorder="1"/>
    <xf numFmtId="3" fontId="4" fillId="0" borderId="0" xfId="1" applyNumberFormat="1" applyFont="1" applyFill="1" applyBorder="1" applyAlignment="1">
      <alignment horizontal="center" vertical="center"/>
    </xf>
    <xf numFmtId="0" fontId="20" fillId="0" borderId="0" xfId="0" applyFont="1" applyBorder="1" applyAlignment="1">
      <alignment vertical="center"/>
    </xf>
    <xf numFmtId="0" fontId="3" fillId="5" borderId="0" xfId="1" applyFont="1" applyFill="1" applyBorder="1" applyAlignment="1">
      <alignment vertical="center"/>
    </xf>
    <xf numFmtId="0" fontId="0" fillId="5" borderId="0" xfId="0" applyFill="1"/>
    <xf numFmtId="0" fontId="2" fillId="0" borderId="0" xfId="0" applyFont="1"/>
    <xf numFmtId="3" fontId="2" fillId="5" borderId="0" xfId="1" applyNumberFormat="1" applyFont="1" applyFill="1" applyBorder="1" applyAlignment="1">
      <alignment horizontal="center" vertical="center"/>
    </xf>
    <xf numFmtId="0" fontId="5" fillId="5" borderId="0" xfId="1" applyFont="1" applyFill="1" applyBorder="1" applyAlignment="1">
      <alignment vertical="center"/>
    </xf>
    <xf numFmtId="0" fontId="5" fillId="0" borderId="0" xfId="1" applyFont="1" applyFill="1" applyBorder="1" applyAlignment="1">
      <alignment vertical="top" wrapText="1"/>
    </xf>
    <xf numFmtId="0" fontId="2" fillId="0" borderId="0" xfId="0" applyFont="1" applyBorder="1"/>
    <xf numFmtId="0" fontId="19" fillId="5" borderId="0" xfId="0" applyFont="1" applyFill="1" applyAlignment="1">
      <alignment horizontal="left" vertical="center"/>
    </xf>
    <xf numFmtId="0" fontId="0" fillId="0" borderId="0" xfId="0" applyAlignment="1">
      <alignment horizontal="left" vertical="center"/>
    </xf>
    <xf numFmtId="0" fontId="3" fillId="5" borderId="0" xfId="1" applyFont="1" applyFill="1" applyBorder="1" applyAlignment="1">
      <alignment horizontal="center" vertical="center" wrapText="1"/>
    </xf>
    <xf numFmtId="0" fontId="4" fillId="5" borderId="0" xfId="1" applyFont="1" applyFill="1" applyBorder="1" applyAlignment="1">
      <alignment horizontal="left"/>
    </xf>
    <xf numFmtId="0" fontId="4" fillId="5" borderId="0" xfId="1" applyFont="1" applyFill="1" applyBorder="1" applyAlignment="1">
      <alignment horizontal="center" wrapText="1"/>
    </xf>
    <xf numFmtId="0" fontId="0" fillId="5" borderId="0" xfId="0" applyFont="1" applyFill="1"/>
    <xf numFmtId="0" fontId="0" fillId="5" borderId="0" xfId="0" applyFont="1" applyFill="1" applyBorder="1" applyAlignment="1">
      <alignment horizontal="left" vertical="top"/>
    </xf>
    <xf numFmtId="0" fontId="0" fillId="5" borderId="0" xfId="0" applyFill="1" applyBorder="1"/>
    <xf numFmtId="0" fontId="2" fillId="5" borderId="0" xfId="1" applyFont="1" applyFill="1" applyBorder="1"/>
    <xf numFmtId="0" fontId="2" fillId="5" borderId="0" xfId="0" applyFont="1" applyFill="1" applyBorder="1"/>
    <xf numFmtId="0" fontId="5" fillId="5" borderId="38" xfId="1" applyFont="1" applyFill="1" applyBorder="1" applyAlignment="1">
      <alignment horizontal="center" vertical="center" wrapText="1"/>
    </xf>
    <xf numFmtId="0" fontId="2" fillId="0" borderId="0" xfId="1" applyFont="1" applyFill="1" applyBorder="1"/>
    <xf numFmtId="0" fontId="21" fillId="0" borderId="0" xfId="0" applyFont="1" applyBorder="1" applyAlignment="1">
      <alignment horizontal="center"/>
    </xf>
    <xf numFmtId="0" fontId="5" fillId="0" borderId="38" xfId="1" applyFont="1" applyFill="1" applyBorder="1" applyAlignment="1">
      <alignment horizontal="center" vertical="center" wrapText="1"/>
    </xf>
    <xf numFmtId="0" fontId="14" fillId="0" borderId="0" xfId="0" applyFont="1"/>
    <xf numFmtId="0" fontId="24" fillId="5" borderId="0" xfId="0" applyFont="1" applyFill="1" applyBorder="1" applyAlignment="1">
      <alignment horizontal="left" vertical="top"/>
    </xf>
    <xf numFmtId="0" fontId="7" fillId="5" borderId="37" xfId="1" applyFont="1" applyFill="1" applyBorder="1" applyAlignment="1">
      <alignment horizontal="left" vertical="top" wrapText="1"/>
    </xf>
    <xf numFmtId="0" fontId="7" fillId="5" borderId="0" xfId="1" applyFont="1" applyFill="1" applyBorder="1" applyAlignment="1">
      <alignment horizontal="left" vertical="top" wrapText="1"/>
    </xf>
    <xf numFmtId="0" fontId="7" fillId="5" borderId="39" xfId="1" applyFont="1" applyFill="1" applyBorder="1" applyAlignment="1">
      <alignment horizontal="left" vertical="top" wrapText="1"/>
    </xf>
    <xf numFmtId="166" fontId="7" fillId="5" borderId="0" xfId="1" applyNumberFormat="1" applyFont="1" applyFill="1" applyBorder="1" applyAlignment="1">
      <alignment horizontal="right" vertical="center"/>
    </xf>
    <xf numFmtId="166" fontId="23" fillId="5" borderId="0" xfId="0" applyNumberFormat="1" applyFont="1" applyFill="1" applyBorder="1" applyAlignment="1">
      <alignment horizontal="right"/>
    </xf>
    <xf numFmtId="166" fontId="7" fillId="5" borderId="39" xfId="1" applyNumberFormat="1" applyFont="1" applyFill="1" applyBorder="1" applyAlignment="1">
      <alignment horizontal="right" vertical="center"/>
    </xf>
    <xf numFmtId="166" fontId="23" fillId="5" borderId="39" xfId="0" applyNumberFormat="1" applyFont="1" applyFill="1" applyBorder="1" applyAlignment="1">
      <alignment horizontal="right"/>
    </xf>
    <xf numFmtId="0" fontId="25" fillId="0" borderId="0" xfId="0" applyFont="1" applyFill="1" applyBorder="1" applyAlignment="1">
      <alignment horizontal="left" vertical="top"/>
    </xf>
    <xf numFmtId="0" fontId="8" fillId="5" borderId="35" xfId="1" applyFont="1" applyFill="1" applyBorder="1" applyAlignment="1">
      <alignment horizontal="center" vertical="center" wrapText="1"/>
    </xf>
    <xf numFmtId="0" fontId="8" fillId="5" borderId="0" xfId="1" applyFont="1" applyFill="1" applyBorder="1" applyAlignment="1">
      <alignment horizontal="center" vertical="center" wrapText="1"/>
    </xf>
    <xf numFmtId="0" fontId="5" fillId="0" borderId="0" xfId="1" applyFont="1" applyFill="1" applyBorder="1" applyAlignment="1">
      <alignment horizontal="left" vertical="top"/>
    </xf>
    <xf numFmtId="0" fontId="3" fillId="5" borderId="0" xfId="1" applyFont="1" applyFill="1" applyBorder="1" applyAlignment="1">
      <alignment horizontal="left" vertical="top"/>
    </xf>
    <xf numFmtId="0" fontId="4" fillId="5" borderId="0" xfId="1" applyFont="1" applyFill="1" applyBorder="1" applyAlignment="1">
      <alignment horizontal="left" vertical="top"/>
    </xf>
    <xf numFmtId="164" fontId="3" fillId="5" borderId="0" xfId="1" applyNumberFormat="1" applyFont="1" applyFill="1" applyBorder="1" applyAlignment="1">
      <alignment horizontal="right" vertical="center"/>
    </xf>
    <xf numFmtId="164" fontId="4" fillId="5" borderId="0" xfId="1" applyNumberFormat="1" applyFont="1" applyFill="1" applyBorder="1" applyAlignment="1">
      <alignment horizontal="right" vertical="center" wrapText="1"/>
    </xf>
    <xf numFmtId="164" fontId="4" fillId="5" borderId="0" xfId="1" applyNumberFormat="1" applyFont="1" applyFill="1" applyBorder="1" applyAlignment="1">
      <alignment horizontal="right" vertical="center"/>
    </xf>
    <xf numFmtId="0" fontId="4" fillId="5" borderId="40" xfId="1" applyFont="1" applyFill="1" applyBorder="1" applyAlignment="1">
      <alignment horizontal="left" vertical="top"/>
    </xf>
    <xf numFmtId="164" fontId="4" fillId="5" borderId="40" xfId="1" applyNumberFormat="1" applyFont="1" applyFill="1" applyBorder="1" applyAlignment="1">
      <alignment horizontal="right" vertical="center"/>
    </xf>
    <xf numFmtId="0" fontId="4" fillId="5" borderId="39" xfId="1" applyFont="1" applyFill="1" applyBorder="1" applyAlignment="1">
      <alignment horizontal="left" vertical="top"/>
    </xf>
    <xf numFmtId="164" fontId="4" fillId="5" borderId="39" xfId="1" applyNumberFormat="1" applyFont="1" applyFill="1" applyBorder="1" applyAlignment="1">
      <alignment horizontal="right" vertical="center"/>
    </xf>
    <xf numFmtId="0" fontId="14" fillId="5" borderId="0" xfId="0" applyFont="1" applyFill="1"/>
    <xf numFmtId="0" fontId="3" fillId="5" borderId="35" xfId="1" applyFont="1" applyFill="1" applyBorder="1" applyAlignment="1">
      <alignment horizontal="left" vertical="top"/>
    </xf>
    <xf numFmtId="0" fontId="3" fillId="5" borderId="35" xfId="1" applyFont="1" applyFill="1" applyBorder="1" applyAlignment="1">
      <alignment horizontal="right" vertical="top"/>
    </xf>
    <xf numFmtId="0" fontId="8" fillId="5" borderId="35" xfId="1" applyFont="1" applyFill="1" applyBorder="1" applyAlignment="1">
      <alignment horizontal="left" vertical="top"/>
    </xf>
    <xf numFmtId="0" fontId="8" fillId="5" borderId="0" xfId="1" applyFont="1" applyFill="1" applyBorder="1" applyAlignment="1">
      <alignment horizontal="left" vertical="top"/>
    </xf>
    <xf numFmtId="0" fontId="27" fillId="5" borderId="0" xfId="1" applyFont="1" applyFill="1" applyBorder="1" applyAlignment="1">
      <alignment horizontal="left" vertical="top"/>
    </xf>
    <xf numFmtId="164" fontId="27" fillId="5" borderId="0" xfId="1" applyNumberFormat="1" applyFont="1" applyFill="1" applyBorder="1" applyAlignment="1">
      <alignment horizontal="right" vertical="center"/>
    </xf>
    <xf numFmtId="0" fontId="27" fillId="5" borderId="40" xfId="1" applyFont="1" applyFill="1" applyBorder="1" applyAlignment="1">
      <alignment horizontal="left" vertical="top"/>
    </xf>
    <xf numFmtId="164" fontId="27" fillId="5" borderId="40" xfId="1" applyNumberFormat="1" applyFont="1" applyFill="1" applyBorder="1" applyAlignment="1">
      <alignment horizontal="right" vertical="center"/>
    </xf>
    <xf numFmtId="164" fontId="27" fillId="5" borderId="0" xfId="1" applyNumberFormat="1" applyFont="1" applyFill="1" applyBorder="1" applyAlignment="1">
      <alignment horizontal="right" vertical="center" wrapText="1"/>
    </xf>
    <xf numFmtId="0" fontId="27" fillId="5" borderId="39" xfId="1" applyFont="1" applyFill="1" applyBorder="1" applyAlignment="1">
      <alignment horizontal="left" vertical="top"/>
    </xf>
    <xf numFmtId="164" fontId="27" fillId="5" borderId="39" xfId="1" applyNumberFormat="1" applyFont="1" applyFill="1" applyBorder="1" applyAlignment="1">
      <alignment horizontal="right" vertical="center"/>
    </xf>
    <xf numFmtId="166" fontId="8" fillId="5" borderId="0" xfId="1" applyNumberFormat="1" applyFont="1" applyFill="1" applyBorder="1" applyAlignment="1">
      <alignment horizontal="right" vertical="top"/>
    </xf>
    <xf numFmtId="0" fontId="8" fillId="5" borderId="35" xfId="1" applyFont="1" applyFill="1" applyBorder="1" applyAlignment="1">
      <alignment horizontal="right" vertical="top"/>
    </xf>
    <xf numFmtId="0" fontId="14" fillId="5" borderId="0" xfId="0" applyFont="1" applyFill="1" applyBorder="1"/>
    <xf numFmtId="0" fontId="0" fillId="5" borderId="0" xfId="0" applyFont="1" applyFill="1" applyBorder="1" applyAlignment="1">
      <alignment vertical="top" wrapText="1"/>
    </xf>
    <xf numFmtId="0" fontId="0" fillId="5" borderId="0" xfId="0" applyFill="1" applyBorder="1" applyAlignment="1">
      <alignment wrapText="1"/>
    </xf>
    <xf numFmtId="0" fontId="5" fillId="5" borderId="0" xfId="1" applyFont="1" applyFill="1" applyBorder="1" applyAlignment="1">
      <alignment vertical="center" wrapText="1"/>
    </xf>
    <xf numFmtId="0" fontId="3" fillId="5" borderId="37" xfId="1" applyFont="1" applyFill="1" applyBorder="1" applyAlignment="1">
      <alignment horizontal="center" vertical="center" wrapText="1"/>
    </xf>
    <xf numFmtId="0" fontId="28" fillId="5" borderId="35" xfId="1" applyFont="1" applyFill="1" applyBorder="1" applyAlignment="1">
      <alignment horizontal="center" vertical="center" wrapText="1"/>
    </xf>
    <xf numFmtId="0" fontId="28" fillId="5" borderId="0" xfId="1" applyFont="1" applyFill="1" applyBorder="1" applyAlignment="1">
      <alignment horizontal="center" vertical="center" wrapText="1"/>
    </xf>
    <xf numFmtId="164" fontId="2" fillId="5" borderId="0" xfId="1" applyNumberFormat="1" applyFont="1" applyFill="1" applyBorder="1" applyAlignment="1">
      <alignment horizontal="center" vertical="center"/>
    </xf>
    <xf numFmtId="164" fontId="2" fillId="5" borderId="39" xfId="1" applyNumberFormat="1" applyFont="1" applyFill="1" applyBorder="1" applyAlignment="1">
      <alignment horizontal="center" vertical="center"/>
    </xf>
    <xf numFmtId="0" fontId="26" fillId="5" borderId="36" xfId="0" applyFont="1" applyFill="1" applyBorder="1" applyAlignment="1">
      <alignment vertical="center" wrapText="1"/>
    </xf>
    <xf numFmtId="0" fontId="5" fillId="5" borderId="0" xfId="0" applyFont="1" applyFill="1" applyBorder="1"/>
    <xf numFmtId="0" fontId="2" fillId="5" borderId="35" xfId="0" applyFont="1" applyFill="1" applyBorder="1"/>
    <xf numFmtId="0" fontId="28" fillId="5" borderId="35" xfId="1" applyFont="1" applyFill="1" applyBorder="1" applyAlignment="1">
      <alignment horizontal="left" vertical="center" wrapText="1"/>
    </xf>
    <xf numFmtId="0" fontId="2" fillId="5" borderId="0" xfId="1" applyFont="1" applyFill="1" applyBorder="1" applyAlignment="1">
      <alignment horizontal="left" vertical="center" wrapText="1"/>
    </xf>
    <xf numFmtId="0" fontId="2" fillId="5" borderId="39" xfId="1" applyFont="1" applyFill="1" applyBorder="1" applyAlignment="1">
      <alignment horizontal="left" vertical="center" wrapText="1"/>
    </xf>
    <xf numFmtId="0" fontId="29" fillId="5" borderId="0" xfId="1" applyFont="1" applyFill="1" applyBorder="1" applyAlignment="1">
      <alignment horizontal="left" vertical="center" wrapText="1"/>
    </xf>
    <xf numFmtId="0" fontId="29" fillId="5" borderId="39" xfId="1" applyFont="1" applyFill="1" applyBorder="1" applyAlignment="1">
      <alignment horizontal="left" vertical="center" wrapText="1"/>
    </xf>
    <xf numFmtId="0" fontId="19" fillId="5" borderId="0" xfId="0" applyFont="1" applyFill="1" applyBorder="1" applyAlignment="1">
      <alignment horizontal="left" vertical="top"/>
    </xf>
    <xf numFmtId="0" fontId="28" fillId="5" borderId="0" xfId="0" applyFont="1" applyFill="1" applyBorder="1"/>
    <xf numFmtId="0" fontId="22" fillId="5" borderId="0" xfId="1" applyFont="1" applyFill="1" applyBorder="1" applyAlignment="1">
      <alignment horizontal="center" vertical="center" wrapText="1"/>
    </xf>
    <xf numFmtId="0" fontId="22" fillId="5" borderId="35" xfId="1" applyFont="1" applyFill="1" applyBorder="1" applyAlignment="1">
      <alignment horizontal="center" vertical="center" wrapText="1"/>
    </xf>
    <xf numFmtId="0" fontId="5" fillId="5" borderId="35" xfId="0" applyFont="1" applyFill="1" applyBorder="1"/>
    <xf numFmtId="0" fontId="2" fillId="5" borderId="0" xfId="0" applyFont="1" applyFill="1" applyBorder="1" applyAlignment="1">
      <alignment horizontal="left"/>
    </xf>
    <xf numFmtId="0" fontId="30" fillId="5" borderId="38" xfId="1" applyFont="1" applyFill="1" applyBorder="1" applyAlignment="1">
      <alignment horizontal="left" vertical="top" wrapText="1"/>
    </xf>
    <xf numFmtId="0" fontId="30" fillId="5" borderId="37" xfId="1" applyFont="1" applyFill="1" applyBorder="1" applyAlignment="1">
      <alignment horizontal="left" vertical="top" wrapText="1"/>
    </xf>
    <xf numFmtId="164" fontId="29" fillId="5" borderId="0" xfId="1" applyNumberFormat="1" applyFont="1" applyFill="1" applyBorder="1" applyAlignment="1">
      <alignment horizontal="right" vertical="center"/>
    </xf>
    <xf numFmtId="0" fontId="30" fillId="5" borderId="35" xfId="0" applyFont="1" applyFill="1" applyBorder="1" applyAlignment="1">
      <alignment horizontal="left" vertical="center"/>
    </xf>
    <xf numFmtId="0" fontId="2" fillId="0" borderId="0" xfId="1" applyFont="1" applyFill="1" applyBorder="1" applyAlignment="1">
      <alignment horizontal="left" vertical="top"/>
    </xf>
    <xf numFmtId="0" fontId="5" fillId="5" borderId="35" xfId="0" applyFont="1" applyFill="1" applyBorder="1" applyAlignment="1">
      <alignment horizontal="left" vertical="center"/>
    </xf>
    <xf numFmtId="0" fontId="29" fillId="0" borderId="0" xfId="0" applyFont="1" applyBorder="1"/>
    <xf numFmtId="0" fontId="30" fillId="5" borderId="35" xfId="0" applyFont="1" applyFill="1" applyBorder="1" applyAlignment="1">
      <alignment vertical="center"/>
    </xf>
    <xf numFmtId="0" fontId="30" fillId="5" borderId="38" xfId="1" applyFont="1" applyFill="1" applyBorder="1" applyAlignment="1">
      <alignment horizontal="center" vertical="center" wrapText="1"/>
    </xf>
    <xf numFmtId="0" fontId="30" fillId="5" borderId="37" xfId="1" applyFont="1" applyFill="1" applyBorder="1" applyAlignment="1">
      <alignment horizontal="center" vertical="center" wrapText="1"/>
    </xf>
    <xf numFmtId="0" fontId="30" fillId="0" borderId="0" xfId="1" applyFont="1" applyFill="1" applyBorder="1" applyAlignment="1">
      <alignment horizontal="left" vertical="top"/>
    </xf>
    <xf numFmtId="0" fontId="29" fillId="5" borderId="0" xfId="1" applyFont="1" applyFill="1" applyBorder="1" applyAlignment="1">
      <alignment horizontal="left" vertical="top"/>
    </xf>
    <xf numFmtId="0" fontId="29" fillId="5" borderId="41" xfId="1" applyFont="1" applyFill="1" applyBorder="1" applyAlignment="1">
      <alignment horizontal="left" vertical="top"/>
    </xf>
    <xf numFmtId="0" fontId="30" fillId="5" borderId="0" xfId="1" applyFont="1" applyFill="1" applyBorder="1" applyAlignment="1">
      <alignment horizontal="left" vertical="top"/>
    </xf>
    <xf numFmtId="0" fontId="5" fillId="5" borderId="0" xfId="1" applyFont="1" applyFill="1" applyBorder="1" applyAlignment="1">
      <alignment horizontal="left" vertical="center"/>
    </xf>
    <xf numFmtId="0" fontId="31" fillId="5" borderId="0" xfId="0" applyFont="1" applyFill="1" applyBorder="1" applyAlignment="1">
      <alignment horizontal="left"/>
    </xf>
    <xf numFmtId="0" fontId="31" fillId="5" borderId="0" xfId="0" applyFont="1" applyFill="1" applyBorder="1"/>
    <xf numFmtId="0" fontId="28" fillId="5" borderId="0" xfId="1" applyFont="1" applyFill="1" applyBorder="1" applyAlignment="1">
      <alignment horizontal="left" vertical="center"/>
    </xf>
    <xf numFmtId="0" fontId="5" fillId="5" borderId="35" xfId="1" applyFont="1" applyFill="1" applyBorder="1" applyAlignment="1">
      <alignment horizontal="left" vertical="center"/>
    </xf>
    <xf numFmtId="0" fontId="5" fillId="5" borderId="37" xfId="1" applyFont="1" applyFill="1" applyBorder="1" applyAlignment="1">
      <alignment horizontal="center" vertical="center" wrapText="1"/>
    </xf>
    <xf numFmtId="0" fontId="29" fillId="5" borderId="39" xfId="1" applyFont="1" applyFill="1" applyBorder="1" applyAlignment="1">
      <alignment horizontal="left" vertical="top"/>
    </xf>
    <xf numFmtId="164" fontId="29" fillId="5" borderId="39" xfId="1" applyNumberFormat="1" applyFont="1" applyFill="1" applyBorder="1" applyAlignment="1">
      <alignment horizontal="right" vertical="center"/>
    </xf>
    <xf numFmtId="0" fontId="30" fillId="5" borderId="0" xfId="0" applyFont="1" applyFill="1" applyBorder="1" applyAlignment="1">
      <alignment vertical="center"/>
    </xf>
    <xf numFmtId="0" fontId="30" fillId="5" borderId="0" xfId="1" applyFont="1" applyFill="1" applyBorder="1" applyAlignment="1">
      <alignment horizontal="center" vertical="center" wrapText="1"/>
    </xf>
    <xf numFmtId="0" fontId="3" fillId="5" borderId="35" xfId="1" applyFont="1" applyFill="1" applyBorder="1" applyAlignment="1">
      <alignment horizontal="center" vertical="center" wrapText="1"/>
    </xf>
    <xf numFmtId="0" fontId="0" fillId="0" borderId="39" xfId="0" applyBorder="1"/>
    <xf numFmtId="164" fontId="4" fillId="5" borderId="39" xfId="1" applyNumberFormat="1" applyFont="1" applyFill="1" applyBorder="1" applyAlignment="1">
      <alignment horizontal="center" vertical="center"/>
    </xf>
    <xf numFmtId="0" fontId="14" fillId="5" borderId="0" xfId="0" applyFont="1" applyFill="1" applyBorder="1" applyAlignment="1">
      <alignment horizontal="left" vertical="top"/>
    </xf>
    <xf numFmtId="0" fontId="0" fillId="0" borderId="0" xfId="0" applyBorder="1" applyAlignment="1">
      <alignment horizontal="right"/>
    </xf>
    <xf numFmtId="0" fontId="4" fillId="5" borderId="0" xfId="1" applyFont="1" applyFill="1" applyBorder="1" applyAlignment="1">
      <alignment horizontal="right" wrapText="1"/>
    </xf>
    <xf numFmtId="164" fontId="30" fillId="5" borderId="0" xfId="1" applyNumberFormat="1" applyFont="1" applyFill="1" applyBorder="1" applyAlignment="1">
      <alignment horizontal="right" vertical="center"/>
    </xf>
    <xf numFmtId="164" fontId="29" fillId="5" borderId="41" xfId="1" applyNumberFormat="1" applyFont="1" applyFill="1" applyBorder="1" applyAlignment="1">
      <alignment horizontal="right" vertical="center"/>
    </xf>
    <xf numFmtId="164" fontId="29" fillId="5" borderId="0" xfId="1" applyNumberFormat="1" applyFont="1" applyFill="1" applyBorder="1" applyAlignment="1">
      <alignment horizontal="right" vertical="center" wrapText="1"/>
    </xf>
    <xf numFmtId="0" fontId="2" fillId="5" borderId="0" xfId="0" applyFont="1" applyFill="1" applyBorder="1" applyAlignment="1">
      <alignment horizontal="right"/>
    </xf>
    <xf numFmtId="0" fontId="14" fillId="5" borderId="35" xfId="0" applyFont="1" applyFill="1" applyBorder="1" applyAlignment="1">
      <alignment horizontal="left" vertical="top"/>
    </xf>
    <xf numFmtId="0" fontId="4" fillId="5" borderId="35" xfId="1" applyFont="1" applyFill="1" applyBorder="1" applyAlignment="1">
      <alignment horizontal="left" wrapText="1"/>
    </xf>
    <xf numFmtId="0" fontId="29" fillId="5" borderId="0" xfId="0" applyFont="1" applyFill="1" applyBorder="1" applyAlignment="1">
      <alignment horizontal="right"/>
    </xf>
    <xf numFmtId="0" fontId="29" fillId="5" borderId="39" xfId="0" applyFont="1" applyFill="1" applyBorder="1" applyAlignment="1">
      <alignment horizontal="right"/>
    </xf>
    <xf numFmtId="164" fontId="0" fillId="5" borderId="39" xfId="0" applyNumberFormat="1" applyFont="1" applyFill="1" applyBorder="1" applyAlignment="1">
      <alignment horizontal="right" vertical="top" wrapText="1"/>
    </xf>
    <xf numFmtId="166" fontId="4" fillId="5" borderId="0" xfId="1" applyNumberFormat="1" applyFont="1" applyFill="1" applyBorder="1" applyAlignment="1">
      <alignment horizontal="right" vertical="center"/>
    </xf>
    <xf numFmtId="166" fontId="4" fillId="5" borderId="39" xfId="1" applyNumberFormat="1" applyFont="1" applyFill="1" applyBorder="1" applyAlignment="1">
      <alignment horizontal="right" vertical="center"/>
    </xf>
    <xf numFmtId="0" fontId="4" fillId="5" borderId="0" xfId="1" applyFont="1" applyFill="1" applyBorder="1" applyAlignment="1">
      <alignment horizontal="left" vertical="top" wrapText="1"/>
    </xf>
    <xf numFmtId="0" fontId="3" fillId="5" borderId="38" xfId="1" applyFont="1" applyFill="1" applyBorder="1" applyAlignment="1">
      <alignment horizontal="center" vertical="center"/>
    </xf>
    <xf numFmtId="0" fontId="21" fillId="0" borderId="0" xfId="0" applyFont="1" applyBorder="1" applyAlignment="1">
      <alignment horizontal="left" vertical="top"/>
    </xf>
    <xf numFmtId="0" fontId="26" fillId="5" borderId="0" xfId="0" applyFont="1" applyFill="1" applyBorder="1" applyAlignment="1">
      <alignment horizontal="left" vertical="top"/>
    </xf>
    <xf numFmtId="0" fontId="26" fillId="5" borderId="35" xfId="0" applyFont="1" applyFill="1" applyBorder="1" applyAlignment="1">
      <alignment horizontal="left" vertical="top"/>
    </xf>
    <xf numFmtId="0" fontId="22" fillId="0" borderId="0" xfId="1" applyFont="1" applyFill="1" applyBorder="1" applyAlignment="1">
      <alignment horizontal="left" vertical="top"/>
    </xf>
    <xf numFmtId="0" fontId="7" fillId="0" borderId="35" xfId="0" applyFont="1" applyBorder="1" applyAlignment="1">
      <alignment horizontal="left"/>
    </xf>
    <xf numFmtId="0" fontId="27" fillId="0" borderId="35" xfId="0" applyFont="1" applyBorder="1" applyAlignment="1">
      <alignment horizontal="left"/>
    </xf>
    <xf numFmtId="0" fontId="7" fillId="0" borderId="0" xfId="0" applyFont="1" applyBorder="1" applyAlignment="1">
      <alignment horizontal="left" vertical="top"/>
    </xf>
    <xf numFmtId="164" fontId="7" fillId="0" borderId="0" xfId="0" applyNumberFormat="1" applyFont="1" applyBorder="1" applyAlignment="1">
      <alignment horizontal="right" vertical="center"/>
    </xf>
    <xf numFmtId="0" fontId="7" fillId="0" borderId="39" xfId="0" applyFont="1" applyBorder="1" applyAlignment="1">
      <alignment horizontal="left" vertical="top"/>
    </xf>
    <xf numFmtId="164" fontId="7" fillId="0" borderId="39" xfId="0" applyNumberFormat="1" applyFont="1" applyBorder="1" applyAlignment="1">
      <alignment horizontal="right" vertical="center"/>
    </xf>
    <xf numFmtId="0" fontId="32" fillId="0" borderId="0" xfId="0" applyFont="1" applyFill="1" applyBorder="1" applyAlignment="1">
      <alignment horizontal="left" vertical="top"/>
    </xf>
    <xf numFmtId="0" fontId="0" fillId="0" borderId="0" xfId="0" applyFont="1" applyBorder="1"/>
    <xf numFmtId="164" fontId="6" fillId="0" borderId="0" xfId="0" applyNumberFormat="1" applyFont="1" applyBorder="1" applyAlignment="1">
      <alignment horizontal="right" vertical="center"/>
    </xf>
    <xf numFmtId="0" fontId="13" fillId="0" borderId="0" xfId="0" applyFont="1" applyBorder="1"/>
    <xf numFmtId="0" fontId="0" fillId="0" borderId="0" xfId="0" applyFont="1"/>
    <xf numFmtId="164" fontId="7" fillId="0" borderId="0" xfId="0" applyNumberFormat="1" applyFont="1" applyBorder="1" applyAlignment="1">
      <alignment vertical="center"/>
    </xf>
    <xf numFmtId="164" fontId="7" fillId="0" borderId="39" xfId="0" applyNumberFormat="1" applyFont="1" applyBorder="1" applyAlignment="1">
      <alignment vertical="center"/>
    </xf>
    <xf numFmtId="0" fontId="27" fillId="0" borderId="0" xfId="0" applyFont="1" applyBorder="1" applyAlignment="1">
      <alignment horizontal="left"/>
    </xf>
    <xf numFmtId="0" fontId="27" fillId="0" borderId="35" xfId="0" applyFont="1" applyBorder="1" applyAlignment="1"/>
    <xf numFmtId="0" fontId="14" fillId="0" borderId="0" xfId="0" applyFont="1" applyBorder="1"/>
    <xf numFmtId="0" fontId="33" fillId="0" borderId="0" xfId="0" applyFont="1" applyBorder="1" applyAlignment="1">
      <alignment horizontal="left" vertical="top"/>
    </xf>
    <xf numFmtId="164" fontId="22" fillId="0" borderId="0" xfId="0" applyNumberFormat="1" applyFont="1" applyBorder="1" applyAlignment="1">
      <alignment horizontal="right" vertical="center"/>
    </xf>
    <xf numFmtId="164" fontId="33" fillId="0" borderId="0" xfId="0" applyNumberFormat="1" applyFont="1" applyBorder="1" applyAlignment="1">
      <alignment horizontal="right" vertical="center"/>
    </xf>
    <xf numFmtId="0" fontId="5" fillId="0" borderId="35" xfId="0" applyFont="1" applyBorder="1"/>
    <xf numFmtId="0" fontId="30" fillId="0" borderId="35" xfId="0" applyFont="1" applyBorder="1"/>
    <xf numFmtId="0" fontId="30" fillId="0" borderId="38" xfId="1" applyFont="1" applyFill="1" applyBorder="1" applyAlignment="1">
      <alignment horizontal="center" vertical="center" wrapText="1"/>
    </xf>
    <xf numFmtId="0" fontId="33" fillId="0" borderId="39" xfId="0" applyFont="1" applyBorder="1" applyAlignment="1">
      <alignment horizontal="left" vertical="top"/>
    </xf>
    <xf numFmtId="164" fontId="33" fillId="0" borderId="39" xfId="0" applyNumberFormat="1" applyFont="1" applyBorder="1" applyAlignment="1">
      <alignment horizontal="right" vertical="center"/>
    </xf>
    <xf numFmtId="0" fontId="14" fillId="0" borderId="35" xfId="0" applyFont="1" applyBorder="1"/>
    <xf numFmtId="164" fontId="6" fillId="0" borderId="0" xfId="1" applyNumberFormat="1" applyFont="1" applyFill="1" applyBorder="1" applyAlignment="1">
      <alignment horizontal="right" vertical="center"/>
    </xf>
    <xf numFmtId="164" fontId="7" fillId="0" borderId="0" xfId="1" applyNumberFormat="1" applyFont="1" applyFill="1" applyBorder="1" applyAlignment="1">
      <alignment horizontal="right" vertical="center" wrapText="1"/>
    </xf>
    <xf numFmtId="164" fontId="7" fillId="0" borderId="0" xfId="1" applyNumberFormat="1" applyFont="1" applyFill="1" applyBorder="1" applyAlignment="1">
      <alignment horizontal="right" vertical="center"/>
    </xf>
    <xf numFmtId="164" fontId="7" fillId="0" borderId="39" xfId="1" applyNumberFormat="1" applyFont="1" applyFill="1" applyBorder="1" applyAlignment="1">
      <alignment horizontal="right" vertical="center" wrapText="1"/>
    </xf>
    <xf numFmtId="0" fontId="29" fillId="0" borderId="0" xfId="0" applyFont="1" applyBorder="1" applyAlignment="1">
      <alignment horizontal="left" vertical="top"/>
    </xf>
    <xf numFmtId="164" fontId="30" fillId="0" borderId="0" xfId="1" applyNumberFormat="1" applyFont="1" applyFill="1" applyBorder="1" applyAlignment="1">
      <alignment horizontal="center" vertical="center"/>
    </xf>
    <xf numFmtId="164" fontId="29" fillId="0" borderId="0" xfId="1" applyNumberFormat="1" applyFont="1" applyFill="1" applyBorder="1" applyAlignment="1">
      <alignment horizontal="center" vertical="center" wrapText="1"/>
    </xf>
    <xf numFmtId="164" fontId="29" fillId="0" borderId="0" xfId="1" applyNumberFormat="1" applyFont="1" applyFill="1" applyBorder="1" applyAlignment="1">
      <alignment horizontal="center" vertical="center"/>
    </xf>
    <xf numFmtId="0" fontId="29" fillId="0" borderId="39" xfId="0" applyFont="1" applyBorder="1" applyAlignment="1">
      <alignment horizontal="left" vertical="top"/>
    </xf>
    <xf numFmtId="164" fontId="29" fillId="0" borderId="39" xfId="1" applyNumberFormat="1" applyFont="1" applyFill="1" applyBorder="1" applyAlignment="1">
      <alignment horizontal="center" vertical="center" wrapText="1"/>
    </xf>
    <xf numFmtId="0" fontId="30" fillId="0" borderId="37" xfId="1" applyFont="1" applyFill="1" applyBorder="1" applyAlignment="1">
      <alignment horizontal="center" vertical="center" wrapText="1"/>
    </xf>
    <xf numFmtId="0" fontId="3" fillId="5" borderId="37" xfId="1" applyFont="1" applyFill="1" applyBorder="1" applyAlignment="1">
      <alignment horizontal="center" vertical="top" wrapText="1"/>
    </xf>
    <xf numFmtId="0" fontId="3" fillId="5" borderId="38" xfId="1" applyFont="1" applyFill="1" applyBorder="1" applyAlignment="1">
      <alignment horizontal="left" vertical="top" wrapText="1"/>
    </xf>
    <xf numFmtId="0" fontId="3" fillId="5" borderId="38" xfId="1" applyFont="1" applyFill="1" applyBorder="1" applyAlignment="1">
      <alignment horizontal="left" vertical="top"/>
    </xf>
    <xf numFmtId="0" fontId="5" fillId="0" borderId="37" xfId="1" applyFont="1" applyFill="1" applyBorder="1" applyAlignment="1">
      <alignment horizontal="center" vertical="center" wrapText="1"/>
    </xf>
    <xf numFmtId="0" fontId="33" fillId="5" borderId="0" xfId="1" applyFont="1" applyFill="1" applyBorder="1" applyAlignment="1">
      <alignment horizontal="left" vertical="center" wrapText="1"/>
    </xf>
    <xf numFmtId="164" fontId="33" fillId="5" borderId="0" xfId="1" applyNumberFormat="1" applyFont="1" applyFill="1" applyBorder="1" applyAlignment="1">
      <alignment horizontal="right" vertical="center"/>
    </xf>
    <xf numFmtId="0" fontId="33" fillId="5" borderId="39" xfId="1" applyFont="1" applyFill="1" applyBorder="1" applyAlignment="1">
      <alignment horizontal="left" vertical="center" wrapText="1"/>
    </xf>
    <xf numFmtId="164" fontId="33" fillId="5" borderId="39" xfId="1" applyNumberFormat="1" applyFont="1" applyFill="1" applyBorder="1" applyAlignment="1">
      <alignment horizontal="right" vertical="center"/>
    </xf>
    <xf numFmtId="0" fontId="5" fillId="0" borderId="0" xfId="0" applyFont="1" applyBorder="1"/>
    <xf numFmtId="0" fontId="18" fillId="0" borderId="35" xfId="0" applyFont="1" applyBorder="1"/>
    <xf numFmtId="0" fontId="18" fillId="0" borderId="35" xfId="0" applyFont="1" applyBorder="1" applyAlignment="1">
      <alignment horizontal="center" vertical="center"/>
    </xf>
    <xf numFmtId="0" fontId="24" fillId="0" borderId="0" xfId="0" quotePrefix="1" applyFont="1" applyBorder="1"/>
    <xf numFmtId="0" fontId="24" fillId="0" borderId="0" xfId="0" quotePrefix="1" applyFont="1" applyBorder="1" applyAlignment="1">
      <alignment horizontal="center" vertical="center"/>
    </xf>
    <xf numFmtId="3" fontId="24" fillId="0" borderId="0" xfId="0" applyNumberFormat="1" applyFont="1" applyBorder="1" applyAlignment="1">
      <alignment horizontal="center" vertical="center"/>
    </xf>
    <xf numFmtId="17" fontId="24" fillId="0" borderId="0" xfId="0" quotePrefix="1" applyNumberFormat="1" applyFont="1" applyBorder="1"/>
    <xf numFmtId="0" fontId="24" fillId="0" borderId="39" xfId="0" quotePrefix="1" applyFont="1" applyBorder="1"/>
    <xf numFmtId="0" fontId="24" fillId="0" borderId="39" xfId="0" quotePrefix="1" applyFont="1" applyBorder="1" applyAlignment="1">
      <alignment horizontal="center" vertical="center"/>
    </xf>
    <xf numFmtId="3" fontId="24" fillId="0" borderId="39" xfId="0" applyNumberFormat="1" applyFont="1" applyBorder="1" applyAlignment="1">
      <alignment horizontal="center" vertical="center"/>
    </xf>
    <xf numFmtId="0" fontId="14" fillId="0" borderId="0" xfId="0" applyFont="1" applyAlignment="1">
      <alignment horizontal="left" wrapText="1"/>
    </xf>
    <xf numFmtId="0" fontId="26" fillId="5" borderId="35" xfId="0" applyFont="1" applyFill="1" applyBorder="1" applyAlignment="1">
      <alignment horizontal="center" vertical="center"/>
    </xf>
    <xf numFmtId="0" fontId="14" fillId="5" borderId="0" xfId="0" applyFont="1" applyFill="1" applyBorder="1" applyAlignment="1">
      <alignment horizontal="left" vertical="center" wrapText="1"/>
    </xf>
    <xf numFmtId="0" fontId="3" fillId="5" borderId="0" xfId="1" applyFont="1" applyFill="1" applyBorder="1" applyAlignment="1">
      <alignment horizontal="left" vertical="center" wrapText="1"/>
    </xf>
    <xf numFmtId="0" fontId="0" fillId="5" borderId="0" xfId="0" applyFont="1" applyFill="1" applyBorder="1" applyAlignment="1">
      <alignment horizontal="center" vertical="top"/>
    </xf>
    <xf numFmtId="0" fontId="14" fillId="5" borderId="35" xfId="0" applyFont="1" applyFill="1" applyBorder="1" applyAlignment="1">
      <alignment horizontal="center" vertical="center"/>
    </xf>
    <xf numFmtId="0" fontId="28" fillId="5" borderId="35" xfId="0" applyFont="1" applyFill="1" applyBorder="1" applyAlignment="1">
      <alignment horizontal="center"/>
    </xf>
    <xf numFmtId="0" fontId="28" fillId="5" borderId="0" xfId="1" applyFont="1" applyFill="1" applyBorder="1" applyAlignment="1">
      <alignment horizontal="left" vertical="center" wrapText="1"/>
    </xf>
    <xf numFmtId="0" fontId="30" fillId="0" borderId="35" xfId="0" applyFont="1" applyBorder="1" applyAlignment="1">
      <alignment horizontal="center"/>
    </xf>
    <xf numFmtId="0" fontId="5" fillId="0" borderId="0" xfId="1" applyFont="1" applyFill="1" applyBorder="1" applyAlignment="1">
      <alignment horizontal="left" vertical="center" wrapText="1"/>
    </xf>
    <xf numFmtId="0" fontId="5" fillId="5" borderId="35" xfId="0" applyFont="1" applyFill="1" applyBorder="1" applyAlignment="1">
      <alignment horizontal="center"/>
    </xf>
    <xf numFmtId="0" fontId="2" fillId="5" borderId="35" xfId="0" applyFont="1" applyFill="1" applyBorder="1" applyAlignment="1">
      <alignment horizontal="center"/>
    </xf>
    <xf numFmtId="0" fontId="5" fillId="5" borderId="0" xfId="1" applyFont="1" applyFill="1" applyBorder="1" applyAlignment="1">
      <alignment horizontal="left" vertical="center" wrapText="1"/>
    </xf>
    <xf numFmtId="0" fontId="0" fillId="0" borderId="35" xfId="0" applyBorder="1" applyAlignment="1">
      <alignment horizontal="center"/>
    </xf>
    <xf numFmtId="0" fontId="2" fillId="0" borderId="35" xfId="0" applyFont="1" applyBorder="1" applyAlignment="1">
      <alignment horizontal="center"/>
    </xf>
    <xf numFmtId="0" fontId="14" fillId="0" borderId="35" xfId="0" applyFont="1" applyBorder="1" applyAlignment="1">
      <alignment horizontal="center"/>
    </xf>
    <xf numFmtId="0" fontId="5" fillId="0" borderId="35" xfId="0" applyFont="1" applyBorder="1" applyAlignment="1">
      <alignment horizontal="center"/>
    </xf>
    <xf numFmtId="0" fontId="9" fillId="0" borderId="17" xfId="1" applyFont="1" applyFill="1" applyBorder="1" applyAlignment="1">
      <alignment horizontal="center" wrapText="1"/>
    </xf>
    <xf numFmtId="0" fontId="9" fillId="0" borderId="18" xfId="1" applyFont="1" applyFill="1" applyBorder="1" applyAlignment="1">
      <alignment horizontal="center" wrapText="1"/>
    </xf>
    <xf numFmtId="0" fontId="9" fillId="0" borderId="20" xfId="1" applyFont="1" applyFill="1" applyBorder="1" applyAlignment="1">
      <alignment horizontal="center" wrapText="1"/>
    </xf>
    <xf numFmtId="0" fontId="4" fillId="0" borderId="17" xfId="1" applyFont="1" applyFill="1" applyBorder="1" applyAlignment="1">
      <alignment horizontal="left"/>
    </xf>
    <xf numFmtId="0" fontId="4" fillId="0" borderId="21" xfId="1" applyFont="1" applyFill="1" applyBorder="1" applyAlignment="1">
      <alignment horizontal="left"/>
    </xf>
    <xf numFmtId="0" fontId="3" fillId="0" borderId="17" xfId="1" applyFont="1" applyFill="1" applyBorder="1" applyAlignment="1">
      <alignment horizontal="center" wrapText="1"/>
    </xf>
    <xf numFmtId="0" fontId="3" fillId="0" borderId="18" xfId="1" applyFont="1" applyFill="1" applyBorder="1" applyAlignment="1">
      <alignment horizontal="center" wrapText="1"/>
    </xf>
    <xf numFmtId="0" fontId="3" fillId="0" borderId="19" xfId="1" applyFont="1" applyFill="1" applyBorder="1" applyAlignment="1">
      <alignment horizontal="center" wrapText="1"/>
    </xf>
    <xf numFmtId="0" fontId="10" fillId="0" borderId="17" xfId="1" applyFont="1" applyFill="1" applyBorder="1" applyAlignment="1">
      <alignment horizontal="left"/>
    </xf>
    <xf numFmtId="0" fontId="10" fillId="0" borderId="21" xfId="1" applyFont="1" applyFill="1" applyBorder="1" applyAlignment="1">
      <alignment horizontal="left"/>
    </xf>
    <xf numFmtId="0" fontId="9" fillId="0" borderId="19" xfId="1" applyFont="1" applyFill="1" applyBorder="1" applyAlignment="1">
      <alignment horizontal="center" wrapText="1"/>
    </xf>
    <xf numFmtId="0" fontId="3" fillId="0" borderId="11" xfId="1" applyFont="1" applyFill="1" applyBorder="1" applyAlignment="1">
      <alignment horizontal="center" vertical="top" wrapText="1"/>
    </xf>
    <xf numFmtId="0" fontId="3" fillId="0" borderId="12" xfId="1" applyFont="1" applyFill="1" applyBorder="1" applyAlignment="1">
      <alignment horizontal="center" vertical="top" wrapText="1"/>
    </xf>
    <xf numFmtId="0" fontId="3" fillId="0" borderId="10" xfId="1" applyFont="1" applyFill="1" applyBorder="1" applyAlignment="1">
      <alignment horizontal="center" vertical="top" wrapText="1"/>
    </xf>
    <xf numFmtId="0" fontId="3" fillId="0" borderId="14" xfId="1" applyFont="1" applyFill="1" applyBorder="1" applyAlignment="1">
      <alignment horizontal="center" vertical="top" wrapText="1"/>
    </xf>
    <xf numFmtId="0" fontId="3" fillId="0" borderId="15" xfId="1" applyFont="1" applyFill="1" applyBorder="1" applyAlignment="1">
      <alignment horizontal="center" vertical="top" wrapText="1"/>
    </xf>
    <xf numFmtId="0" fontId="3" fillId="0" borderId="28" xfId="1" applyFont="1" applyFill="1" applyBorder="1" applyAlignment="1">
      <alignment horizontal="center" vertical="top" wrapText="1"/>
    </xf>
    <xf numFmtId="0" fontId="3" fillId="0" borderId="27" xfId="1" applyFont="1" applyFill="1" applyBorder="1" applyAlignment="1">
      <alignment horizontal="center" vertical="top" wrapText="1"/>
    </xf>
    <xf numFmtId="0" fontId="3" fillId="0" borderId="22" xfId="1" applyFont="1" applyFill="1" applyBorder="1" applyAlignment="1">
      <alignment horizontal="center" vertical="top" wrapText="1"/>
    </xf>
    <xf numFmtId="0" fontId="3" fillId="0" borderId="30" xfId="1" applyFont="1" applyFill="1" applyBorder="1" applyAlignment="1">
      <alignment horizontal="center" wrapText="1"/>
    </xf>
    <xf numFmtId="0" fontId="3" fillId="0" borderId="31" xfId="1" applyFont="1" applyFill="1" applyBorder="1" applyAlignment="1">
      <alignment horizontal="center" wrapText="1"/>
    </xf>
    <xf numFmtId="0" fontId="3" fillId="0" borderId="32" xfId="1" applyFont="1" applyFill="1" applyBorder="1" applyAlignment="1">
      <alignment horizontal="center" wrapText="1"/>
    </xf>
    <xf numFmtId="0" fontId="3" fillId="0" borderId="20" xfId="1" applyFont="1" applyFill="1" applyBorder="1" applyAlignment="1">
      <alignment horizontal="center" wrapText="1"/>
    </xf>
    <xf numFmtId="0" fontId="3" fillId="0" borderId="30" xfId="1" applyFont="1" applyFill="1" applyBorder="1" applyAlignment="1">
      <alignment horizontal="center" vertical="center" wrapText="1"/>
    </xf>
    <xf numFmtId="0" fontId="3" fillId="0" borderId="31"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33" xfId="1" applyFont="1" applyFill="1" applyBorder="1" applyAlignment="1">
      <alignment horizontal="center" vertical="center" wrapText="1"/>
    </xf>
    <xf numFmtId="0" fontId="4" fillId="0" borderId="17" xfId="1" applyFont="1" applyFill="1" applyBorder="1" applyAlignment="1">
      <alignment horizontal="center"/>
    </xf>
    <xf numFmtId="0" fontId="4" fillId="0" borderId="26" xfId="1" applyFont="1" applyFill="1" applyBorder="1" applyAlignment="1">
      <alignment horizontal="center"/>
    </xf>
    <xf numFmtId="0" fontId="4" fillId="0" borderId="21" xfId="1" applyFont="1" applyFill="1" applyBorder="1" applyAlignment="1">
      <alignment horizontal="center"/>
    </xf>
    <xf numFmtId="0" fontId="3" fillId="0" borderId="33" xfId="1" applyFont="1" applyFill="1" applyBorder="1" applyAlignment="1">
      <alignment horizontal="center" wrapText="1"/>
    </xf>
    <xf numFmtId="0" fontId="32" fillId="0" borderId="0" xfId="0" applyFont="1" applyFill="1" applyBorder="1" applyAlignment="1">
      <alignment horizontal="left"/>
    </xf>
    <xf numFmtId="0" fontId="34" fillId="0" borderId="0" xfId="0" applyFont="1" applyFill="1" applyBorder="1" applyAlignment="1">
      <alignment horizontal="left" wrapText="1"/>
    </xf>
  </cellXfs>
  <cellStyles count="2">
    <cellStyle name="Normal" xfId="0" builtinId="0"/>
    <cellStyle name="Normal 2" xfId="1"/>
  </cellStyles>
  <dxfs count="0"/>
  <tableStyles count="0" defaultTableStyle="TableStyleMedium2" defaultPivotStyle="PivotStyleLight16"/>
  <colors>
    <mruColors>
      <color rgb="FFFF9070"/>
      <color rgb="FFC5C5C5"/>
      <color rgb="FFFFE9E2"/>
      <color rgb="FFFFC7B8"/>
      <color rgb="FF58595B"/>
      <color rgb="FFD4DFFF"/>
      <color rgb="FF2A5FFF"/>
      <color rgb="FFE6E6E6"/>
      <color rgb="FF94A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r>
              <a:rPr lang="pt-BR" sz="1300" b="1" i="0" baseline="0"/>
              <a:t>Distribuição da população por pagamento das atividades culturais frequentadas nos últimos 12 meses, segundo local de moradia e </a:t>
            </a:r>
            <a:r>
              <a:rPr lang="pt-BR" sz="1300" b="1" i="0" u="none" strike="noStrike" kern="1200" spc="0" baseline="0">
                <a:solidFill>
                  <a:sysClr val="windowText" lastClr="000000">
                    <a:lumMod val="65000"/>
                    <a:lumOff val="35000"/>
                  </a:sysClr>
                </a:solidFill>
                <a:latin typeface="+mn-lt"/>
                <a:ea typeface="+mn-ea"/>
                <a:cs typeface="+mn-cs"/>
              </a:rPr>
              <a:t>perfil - </a:t>
            </a:r>
            <a:r>
              <a:rPr lang="en-US" sz="1300" b="1" i="0" u="none" strike="noStrike" kern="1200" spc="0" baseline="0">
                <a:solidFill>
                  <a:sysClr val="windowText" lastClr="000000">
                    <a:lumMod val="65000"/>
                    <a:lumOff val="35000"/>
                  </a:sysClr>
                </a:solidFill>
                <a:latin typeface="+mn-lt"/>
                <a:ea typeface="+mn-ea"/>
                <a:cs typeface="+mn-cs"/>
              </a:rPr>
              <a:t>2023 (em %)</a:t>
            </a:r>
            <a:endParaRPr lang="pt-BR" sz="1300" b="1" i="0" u="none" strike="noStrike" kern="1200" spc="0" baseline="0">
              <a:solidFill>
                <a:sysClr val="windowText" lastClr="000000">
                  <a:lumMod val="65000"/>
                  <a:lumOff val="35000"/>
                </a:sysClr>
              </a:solidFill>
              <a:latin typeface="+mn-lt"/>
              <a:ea typeface="+mn-ea"/>
              <a:cs typeface="+mn-cs"/>
            </a:endParaRPr>
          </a:p>
        </c:rich>
      </c:tx>
      <c:layout>
        <c:manualLayout>
          <c:xMode val="edge"/>
          <c:yMode val="edge"/>
          <c:x val="0.21457587409518322"/>
          <c:y val="0"/>
        </c:manualLayout>
      </c:layout>
      <c:overlay val="0"/>
      <c:spPr>
        <a:noFill/>
        <a:ln>
          <a:noFill/>
        </a:ln>
        <a:effectLst/>
      </c:spPr>
      <c:txPr>
        <a:bodyPr rot="0" spcFirstLastPara="1" vertOverflow="ellipsis" vert="horz" wrap="square" anchor="ctr" anchorCtr="1"/>
        <a:lstStyle/>
        <a:p>
          <a:pPr algn="ctr" rtl="0">
            <a:defRPr sz="14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barChart>
        <c:barDir val="bar"/>
        <c:grouping val="percentStacked"/>
        <c:varyColors val="0"/>
        <c:ser>
          <c:idx val="1"/>
          <c:order val="0"/>
          <c:tx>
            <c:strRef>
              <c:f>Dados!$V$280</c:f>
              <c:strCache>
                <c:ptCount val="1"/>
                <c:pt idx="0">
                  <c:v>Todos gratuitos</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Dados!$V$282:$V$316</c15:sqref>
                  </c15:fullRef>
                </c:ext>
              </c:extLst>
              <c:f>(Dados!$V$282:$V$283,Dados!$V$285:$V$289,Dados!$V$291:$V$293,Dados!$V$295:$V$299,Dados!$V$301:$V$304,Dados!$V$306:$V$311,Dados!$V$313:$V$316)</c:f>
              <c:numCache>
                <c:formatCode>#,##0</c:formatCode>
                <c:ptCount val="29"/>
                <c:pt idx="0">
                  <c:v>11.223845861794642</c:v>
                </c:pt>
                <c:pt idx="1">
                  <c:v>0</c:v>
                </c:pt>
                <c:pt idx="2">
                  <c:v>10.464413657802497</c:v>
                </c:pt>
                <c:pt idx="3">
                  <c:v>9.5854278568942846</c:v>
                </c:pt>
                <c:pt idx="4">
                  <c:v>11.61278438500684</c:v>
                </c:pt>
                <c:pt idx="5">
                  <c:v>11.905215277585256</c:v>
                </c:pt>
                <c:pt idx="6">
                  <c:v>0</c:v>
                </c:pt>
                <c:pt idx="7">
                  <c:v>11.170570806117347</c:v>
                </c:pt>
                <c:pt idx="8">
                  <c:v>11.252496454811789</c:v>
                </c:pt>
                <c:pt idx="9">
                  <c:v>0</c:v>
                </c:pt>
                <c:pt idx="10">
                  <c:v>8.6992677170083006</c:v>
                </c:pt>
                <c:pt idx="11">
                  <c:v>9.3787954103945577</c:v>
                </c:pt>
                <c:pt idx="12">
                  <c:v>10.287059430136427</c:v>
                </c:pt>
                <c:pt idx="13">
                  <c:v>12.647468954648838</c:v>
                </c:pt>
                <c:pt idx="14">
                  <c:v>0</c:v>
                </c:pt>
                <c:pt idx="15">
                  <c:v>12.7652631693114</c:v>
                </c:pt>
                <c:pt idx="16">
                  <c:v>12.079324559580119</c:v>
                </c:pt>
                <c:pt idx="17">
                  <c:v>9.5427657154818952</c:v>
                </c:pt>
                <c:pt idx="18">
                  <c:v>0</c:v>
                </c:pt>
                <c:pt idx="19">
                  <c:v>14.646038203482759</c:v>
                </c:pt>
                <c:pt idx="20">
                  <c:v>14.747872223043837</c:v>
                </c:pt>
                <c:pt idx="21">
                  <c:v>11.170047215173664</c:v>
                </c:pt>
                <c:pt idx="22">
                  <c:v>10.951587981035479</c:v>
                </c:pt>
                <c:pt idx="23">
                  <c:v>9.436286853471433</c:v>
                </c:pt>
                <c:pt idx="25">
                  <c:v>13.777286812998241</c:v>
                </c:pt>
                <c:pt idx="26">
                  <c:v>11.793615855867872</c:v>
                </c:pt>
                <c:pt idx="27">
                  <c:v>9.6035620690051875</c:v>
                </c:pt>
                <c:pt idx="28">
                  <c:v>5.8223276924675984</c:v>
                </c:pt>
              </c:numCache>
            </c:numRef>
          </c:val>
        </c:ser>
        <c:ser>
          <c:idx val="2"/>
          <c:order val="1"/>
          <c:tx>
            <c:strRef>
              <c:f>Dados!$W$280</c:f>
              <c:strCache>
                <c:ptCount val="1"/>
                <c:pt idx="0">
                  <c:v>Maioria gratuito</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Dados!$W$282:$W$316</c15:sqref>
                  </c15:fullRef>
                </c:ext>
              </c:extLst>
              <c:f>(Dados!$W$282:$W$283,Dados!$W$285:$W$289,Dados!$W$291:$W$293,Dados!$W$295:$W$299,Dados!$W$301:$W$304,Dados!$W$306:$W$311,Dados!$W$313:$W$316)</c:f>
              <c:numCache>
                <c:formatCode>#,##0</c:formatCode>
                <c:ptCount val="29"/>
                <c:pt idx="0">
                  <c:v>24.964086973816066</c:v>
                </c:pt>
                <c:pt idx="1">
                  <c:v>0</c:v>
                </c:pt>
                <c:pt idx="2">
                  <c:v>22.309416386671476</c:v>
                </c:pt>
                <c:pt idx="3">
                  <c:v>22.30120414921964</c:v>
                </c:pt>
                <c:pt idx="4">
                  <c:v>22.320145448602954</c:v>
                </c:pt>
                <c:pt idx="5">
                  <c:v>27.345881342779997</c:v>
                </c:pt>
                <c:pt idx="6">
                  <c:v>0</c:v>
                </c:pt>
                <c:pt idx="7">
                  <c:v>26.091698993598879</c:v>
                </c:pt>
                <c:pt idx="8">
                  <c:v>24.35767272142234</c:v>
                </c:pt>
                <c:pt idx="9">
                  <c:v>0</c:v>
                </c:pt>
                <c:pt idx="10">
                  <c:v>25.665095345052841</c:v>
                </c:pt>
                <c:pt idx="11">
                  <c:v>21.05972834307218</c:v>
                </c:pt>
                <c:pt idx="12">
                  <c:v>25.310724092053594</c:v>
                </c:pt>
                <c:pt idx="13">
                  <c:v>25.985548559928205</c:v>
                </c:pt>
                <c:pt idx="14">
                  <c:v>0</c:v>
                </c:pt>
                <c:pt idx="15">
                  <c:v>22.403886506599029</c:v>
                </c:pt>
                <c:pt idx="16">
                  <c:v>24.726830933285569</c:v>
                </c:pt>
                <c:pt idx="17">
                  <c:v>26.769571831795126</c:v>
                </c:pt>
                <c:pt idx="18">
                  <c:v>0</c:v>
                </c:pt>
                <c:pt idx="19">
                  <c:v>25.544439646333551</c:v>
                </c:pt>
                <c:pt idx="20">
                  <c:v>28.497885766934083</c:v>
                </c:pt>
                <c:pt idx="21">
                  <c:v>26.558227679152051</c:v>
                </c:pt>
                <c:pt idx="22">
                  <c:v>24.377600775142202</c:v>
                </c:pt>
                <c:pt idx="23">
                  <c:v>22.696892187275218</c:v>
                </c:pt>
                <c:pt idx="25">
                  <c:v>20.529438679472122</c:v>
                </c:pt>
                <c:pt idx="26">
                  <c:v>26.397954558496078</c:v>
                </c:pt>
                <c:pt idx="27">
                  <c:v>27.045869869551538</c:v>
                </c:pt>
                <c:pt idx="28">
                  <c:v>22.674223576134185</c:v>
                </c:pt>
              </c:numCache>
            </c:numRef>
          </c:val>
        </c:ser>
        <c:ser>
          <c:idx val="3"/>
          <c:order val="2"/>
          <c:tx>
            <c:strRef>
              <c:f>Dados!$X$280</c:f>
              <c:strCache>
                <c:ptCount val="1"/>
                <c:pt idx="0">
                  <c:v>Maioria paga</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Dados!$X$282:$X$316</c15:sqref>
                  </c15:fullRef>
                </c:ext>
              </c:extLst>
              <c:f>(Dados!$X$282:$X$283,Dados!$X$285:$X$289,Dados!$X$291:$X$293,Dados!$X$295:$X$299,Dados!$X$301:$X$304,Dados!$X$306:$X$311,Dados!$X$313:$X$316)</c:f>
              <c:numCache>
                <c:formatCode>#,##0</c:formatCode>
                <c:ptCount val="29"/>
                <c:pt idx="0">
                  <c:v>27.943225926206239</c:v>
                </c:pt>
                <c:pt idx="1">
                  <c:v>0</c:v>
                </c:pt>
                <c:pt idx="2">
                  <c:v>29.892681594921218</c:v>
                </c:pt>
                <c:pt idx="3">
                  <c:v>31.79325303279829</c:v>
                </c:pt>
                <c:pt idx="4">
                  <c:v>27.409637384237147</c:v>
                </c:pt>
                <c:pt idx="5">
                  <c:v>26.194156735938851</c:v>
                </c:pt>
                <c:pt idx="6">
                  <c:v>0</c:v>
                </c:pt>
                <c:pt idx="7">
                  <c:v>27.984839576994737</c:v>
                </c:pt>
                <c:pt idx="8">
                  <c:v>27.920846676527351</c:v>
                </c:pt>
                <c:pt idx="9">
                  <c:v>0</c:v>
                </c:pt>
                <c:pt idx="10">
                  <c:v>40.165635299658803</c:v>
                </c:pt>
                <c:pt idx="11">
                  <c:v>39.338604107595309</c:v>
                </c:pt>
                <c:pt idx="12">
                  <c:v>34.153531931584013</c:v>
                </c:pt>
                <c:pt idx="13">
                  <c:v>19.333714302104017</c:v>
                </c:pt>
                <c:pt idx="14">
                  <c:v>0</c:v>
                </c:pt>
                <c:pt idx="15">
                  <c:v>15.968015373199171</c:v>
                </c:pt>
                <c:pt idx="16">
                  <c:v>26.363321215729812</c:v>
                </c:pt>
                <c:pt idx="17">
                  <c:v>36.780211083182856</c:v>
                </c:pt>
                <c:pt idx="18">
                  <c:v>0</c:v>
                </c:pt>
                <c:pt idx="19">
                  <c:v>21.454562117650553</c:v>
                </c:pt>
                <c:pt idx="20">
                  <c:v>22.662693074492349</c:v>
                </c:pt>
                <c:pt idx="21">
                  <c:v>27.123316028859218</c:v>
                </c:pt>
                <c:pt idx="22">
                  <c:v>28.970551028200447</c:v>
                </c:pt>
                <c:pt idx="23">
                  <c:v>31.055387427468716</c:v>
                </c:pt>
                <c:pt idx="25">
                  <c:v>18.218871910252066</c:v>
                </c:pt>
                <c:pt idx="26">
                  <c:v>25.802447935525219</c:v>
                </c:pt>
                <c:pt idx="27">
                  <c:v>35.781710949905005</c:v>
                </c:pt>
                <c:pt idx="28">
                  <c:v>40.109491202376333</c:v>
                </c:pt>
              </c:numCache>
            </c:numRef>
          </c:val>
        </c:ser>
        <c:ser>
          <c:idx val="4"/>
          <c:order val="3"/>
          <c:tx>
            <c:strRef>
              <c:f>Dados!$Y$280</c:f>
              <c:strCache>
                <c:ptCount val="1"/>
                <c:pt idx="0">
                  <c:v>Todos pagos</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Dados!$Y$282:$Y$316</c15:sqref>
                  </c15:fullRef>
                </c:ext>
              </c:extLst>
              <c:f>(Dados!$Y$282:$Y$283,Dados!$Y$285:$Y$289,Dados!$Y$291:$Y$293,Dados!$Y$295:$Y$299,Dados!$Y$301:$Y$304,Dados!$Y$306:$Y$311,Dados!$Y$313:$Y$316)</c:f>
              <c:numCache>
                <c:formatCode>#,##0</c:formatCode>
                <c:ptCount val="29"/>
                <c:pt idx="0">
                  <c:v>9.3742312048326859</c:v>
                </c:pt>
                <c:pt idx="1">
                  <c:v>0</c:v>
                </c:pt>
                <c:pt idx="2">
                  <c:v>10.32063762132845</c:v>
                </c:pt>
                <c:pt idx="3">
                  <c:v>10.936148875326058</c:v>
                </c:pt>
                <c:pt idx="4">
                  <c:v>9.5164891292539764</c:v>
                </c:pt>
                <c:pt idx="5">
                  <c:v>8.5251068409759991</c:v>
                </c:pt>
                <c:pt idx="6">
                  <c:v>0</c:v>
                </c:pt>
                <c:pt idx="7">
                  <c:v>10.082941108418051</c:v>
                </c:pt>
                <c:pt idx="8">
                  <c:v>8.9930967553883523</c:v>
                </c:pt>
                <c:pt idx="9">
                  <c:v>0</c:v>
                </c:pt>
                <c:pt idx="10">
                  <c:v>15.752088291385052</c:v>
                </c:pt>
                <c:pt idx="11">
                  <c:v>16.504063038340366</c:v>
                </c:pt>
                <c:pt idx="12">
                  <c:v>10.906596773110502</c:v>
                </c:pt>
                <c:pt idx="13">
                  <c:v>5.4086982769576135</c:v>
                </c:pt>
                <c:pt idx="14">
                  <c:v>0</c:v>
                </c:pt>
                <c:pt idx="15">
                  <c:v>4.210901429583723</c:v>
                </c:pt>
                <c:pt idx="16">
                  <c:v>9.9480110303311253</c:v>
                </c:pt>
                <c:pt idx="17">
                  <c:v>12.138299745905771</c:v>
                </c:pt>
                <c:pt idx="18">
                  <c:v>0</c:v>
                </c:pt>
                <c:pt idx="19">
                  <c:v>7.6054086645890129</c:v>
                </c:pt>
                <c:pt idx="20">
                  <c:v>6.7563088810482421</c:v>
                </c:pt>
                <c:pt idx="21">
                  <c:v>8.3145736535609966</c:v>
                </c:pt>
                <c:pt idx="22">
                  <c:v>9.6117322404523886</c:v>
                </c:pt>
                <c:pt idx="23">
                  <c:v>11.194018561288624</c:v>
                </c:pt>
                <c:pt idx="25">
                  <c:v>6.4906924657285776</c:v>
                </c:pt>
                <c:pt idx="26">
                  <c:v>8.7343092429276936</c:v>
                </c:pt>
                <c:pt idx="27">
                  <c:v>10.867168939158205</c:v>
                </c:pt>
                <c:pt idx="28">
                  <c:v>17.112057098104998</c:v>
                </c:pt>
              </c:numCache>
            </c:numRef>
          </c:val>
        </c:ser>
        <c:ser>
          <c:idx val="0"/>
          <c:order val="4"/>
          <c:tx>
            <c:strRef>
              <c:f>Dados!$Z$280</c:f>
              <c:strCache>
                <c:ptCount val="1"/>
                <c:pt idx="0">
                  <c:v>Não frequentou</c:v>
                </c:pt>
              </c:strCache>
            </c:strRef>
          </c:tx>
          <c:spPr>
            <a:solidFill>
              <a:srgbClr val="E6E6E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Dados!$Z$282:$Z$316</c15:sqref>
                  </c15:fullRef>
                </c:ext>
              </c:extLst>
              <c:f>(Dados!$Z$282:$Z$283,Dados!$Z$285:$Z$289,Dados!$Z$291:$Z$293,Dados!$Z$295:$Z$299,Dados!$Z$301:$Z$304,Dados!$Z$306:$Z$311,Dados!$Z$313:$Z$316)</c:f>
              <c:numCache>
                <c:formatCode>#,##0</c:formatCode>
                <c:ptCount val="29"/>
                <c:pt idx="0">
                  <c:v>26.494610033346426</c:v>
                </c:pt>
                <c:pt idx="1">
                  <c:v>0</c:v>
                </c:pt>
                <c:pt idx="2">
                  <c:v>27.012850739275528</c:v>
                </c:pt>
                <c:pt idx="3">
                  <c:v>25.383966085761418</c:v>
                </c:pt>
                <c:pt idx="4">
                  <c:v>29.140943652897356</c:v>
                </c:pt>
                <c:pt idx="5">
                  <c:v>26.029639802718574</c:v>
                </c:pt>
                <c:pt idx="6">
                  <c:v>0</c:v>
                </c:pt>
                <c:pt idx="7">
                  <c:v>24.669949514870673</c:v>
                </c:pt>
                <c:pt idx="8">
                  <c:v>27.475887391846271</c:v>
                </c:pt>
                <c:pt idx="9">
                  <c:v>0</c:v>
                </c:pt>
                <c:pt idx="10">
                  <c:v>9.7179133468950845</c:v>
                </c:pt>
                <c:pt idx="11">
                  <c:v>13.718809100596605</c:v>
                </c:pt>
                <c:pt idx="12">
                  <c:v>19.342087773114173</c:v>
                </c:pt>
                <c:pt idx="13">
                  <c:v>36.624569906359746</c:v>
                </c:pt>
                <c:pt idx="14">
                  <c:v>0</c:v>
                </c:pt>
                <c:pt idx="15">
                  <c:v>44.65193352130558</c:v>
                </c:pt>
                <c:pt idx="16">
                  <c:v>26.882512261072815</c:v>
                </c:pt>
                <c:pt idx="17">
                  <c:v>14.76915162363454</c:v>
                </c:pt>
                <c:pt idx="18">
                  <c:v>0</c:v>
                </c:pt>
                <c:pt idx="19">
                  <c:v>30.749551367943202</c:v>
                </c:pt>
                <c:pt idx="20">
                  <c:v>27.335240054482028</c:v>
                </c:pt>
                <c:pt idx="21">
                  <c:v>26.833835423253166</c:v>
                </c:pt>
                <c:pt idx="22">
                  <c:v>26.088527975168418</c:v>
                </c:pt>
                <c:pt idx="23">
                  <c:v>25.617414970494302</c:v>
                </c:pt>
                <c:pt idx="25">
                  <c:v>40.983710131547745</c:v>
                </c:pt>
                <c:pt idx="26">
                  <c:v>27.271672407182933</c:v>
                </c:pt>
                <c:pt idx="27">
                  <c:v>16.701688172378798</c:v>
                </c:pt>
                <c:pt idx="28">
                  <c:v>14.281900430917391</c:v>
                </c:pt>
              </c:numCache>
            </c:numRef>
          </c:val>
        </c:ser>
        <c:dLbls>
          <c:dLblPos val="ctr"/>
          <c:showLegendKey val="0"/>
          <c:showVal val="1"/>
          <c:showCatName val="0"/>
          <c:showSerName val="0"/>
          <c:showPercent val="0"/>
          <c:showBubbleSize val="0"/>
        </c:dLbls>
        <c:gapWidth val="40"/>
        <c:overlap val="100"/>
        <c:axId val="-697354896"/>
        <c:axId val="-697345648"/>
      </c:barChart>
      <c:catAx>
        <c:axId val="-697354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crossAx val="-697345648"/>
        <c:crosses val="autoZero"/>
        <c:auto val="1"/>
        <c:lblAlgn val="ctr"/>
        <c:lblOffset val="100"/>
        <c:noMultiLvlLbl val="0"/>
      </c:catAx>
      <c:valAx>
        <c:axId val="-697345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90000"/>
                  </a:schemeClr>
                </a:solidFill>
                <a:latin typeface="+mn-lt"/>
                <a:ea typeface="+mn-ea"/>
                <a:cs typeface="+mn-cs"/>
              </a:defRPr>
            </a:pPr>
            <a:endParaRPr lang="pt-BR"/>
          </a:p>
        </c:txPr>
        <c:crossAx val="-697354896"/>
        <c:crosses val="autoZero"/>
        <c:crossBetween val="between"/>
      </c:valAx>
      <c:spPr>
        <a:noFill/>
        <a:ln>
          <a:noFill/>
        </a:ln>
        <a:effectLst/>
      </c:spPr>
    </c:plotArea>
    <c:legend>
      <c:legendPos val="b"/>
      <c:layout>
        <c:manualLayout>
          <c:xMode val="edge"/>
          <c:yMode val="edge"/>
          <c:x val="0.25549870794621121"/>
          <c:y val="0.95581597032215082"/>
          <c:w val="0.60573090078874336"/>
          <c:h val="4.4184029677849138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baseline="0">
                <a:effectLst/>
              </a:rPr>
              <a:t>Nota média dada para biblioteca pela população que foi a alguma biblioteca na sua cidade ou região nos últimos 12 meses</a:t>
            </a:r>
            <a:r>
              <a:rPr lang="en-US" sz="1200" b="1" i="0" u="none" strike="noStrike" kern="1200" spc="0" baseline="0">
                <a:solidFill>
                  <a:sysClr val="windowText" lastClr="000000">
                    <a:lumMod val="65000"/>
                    <a:lumOff val="35000"/>
                  </a:sysClr>
                </a:solidFill>
                <a:effectLst/>
                <a:latin typeface="+mn-lt"/>
                <a:ea typeface="+mn-ea"/>
                <a:cs typeface="+mn-cs"/>
              </a:rPr>
              <a:t>, segundo local de moradia e perfil -  2018 a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Dados!$C$127:$C$161</c15:sqref>
                  </c15:fullRef>
                </c:ext>
              </c:extLst>
              <c:f>(Dados!$C$127:$C$128,Dados!$C$130:$C$134,Dados!$C$136:$C$138,Dados!$C$140:$C$144,Dados!$C$146:$C$149,Dados!$C$151:$C$156,Dados!$C$158:$C$161)</c:f>
              <c:numCache>
                <c:formatCode>General</c:formatCode>
                <c:ptCount val="29"/>
                <c:pt idx="0" formatCode="#,##0.0">
                  <c:v>6.6473953830908776</c:v>
                </c:pt>
                <c:pt idx="2" formatCode="#,##0.0">
                  <c:v>6.3129902037239942</c:v>
                </c:pt>
                <c:pt idx="3" formatCode="#,##0.0">
                  <c:v>6.5044738800416724</c:v>
                </c:pt>
                <c:pt idx="4" formatCode="#,##0.0">
                  <c:v>5.9666208696831307</c:v>
                </c:pt>
                <c:pt idx="5" formatCode="#,##0.0">
                  <c:v>6.902007293845597</c:v>
                </c:pt>
                <c:pt idx="7" formatCode="#,##0.0">
                  <c:v>6.5648078375679875</c:v>
                </c:pt>
                <c:pt idx="8" formatCode="#,##0.0">
                  <c:v>6.6925290320447877</c:v>
                </c:pt>
                <c:pt idx="10" formatCode="#,##0.0">
                  <c:v>6.5526876117659887</c:v>
                </c:pt>
                <c:pt idx="11" formatCode="#,##0.0">
                  <c:v>6.1811960145105003</c:v>
                </c:pt>
                <c:pt idx="12" formatCode="#,##0.0">
                  <c:v>6.5438688297514158</c:v>
                </c:pt>
                <c:pt idx="13" formatCode="#,##0.0">
                  <c:v>7.1753791632191852</c:v>
                </c:pt>
                <c:pt idx="15" formatCode="#,##0.0">
                  <c:v>7.2354597890358825</c:v>
                </c:pt>
                <c:pt idx="16" formatCode="#,##0.0">
                  <c:v>6.4960445414502113</c:v>
                </c:pt>
                <c:pt idx="17" formatCode="#,##0.0">
                  <c:v>6.3011648904106696</c:v>
                </c:pt>
                <c:pt idx="19" formatCode="#,##0.0">
                  <c:v>6.8689319108687981</c:v>
                </c:pt>
                <c:pt idx="20" formatCode="#,##0.0">
                  <c:v>6.6269101048784576</c:v>
                </c:pt>
                <c:pt idx="21" formatCode="#,##0.0">
                  <c:v>6.932695473865472</c:v>
                </c:pt>
                <c:pt idx="22" formatCode="#,##0.0">
                  <c:v>6.2474995414027461</c:v>
                </c:pt>
                <c:pt idx="23" formatCode="#,##0.0">
                  <c:v>6.5191894129184149</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Dados!$D$127:$D$161</c15:sqref>
                  </c15:fullRef>
                </c:ext>
              </c:extLst>
              <c:f>(Dados!$D$127:$D$128,Dados!$D$130:$D$134,Dados!$D$136:$D$138,Dados!$D$140:$D$144,Dados!$D$146:$D$149,Dados!$D$151:$D$156,Dados!$D$158:$D$161)</c:f>
              <c:numCache>
                <c:formatCode>General</c:formatCode>
                <c:ptCount val="29"/>
                <c:pt idx="0" formatCode="#,##0.0">
                  <c:v>6.7994723862063173</c:v>
                </c:pt>
                <c:pt idx="2" formatCode="#,##0.0">
                  <c:v>6.5231227266219438</c:v>
                </c:pt>
                <c:pt idx="3" formatCode="#,##0.0">
                  <c:v>6.7642547235829271</c:v>
                </c:pt>
                <c:pt idx="4" formatCode="#,##0.0">
                  <c:v>6.1388403892788892</c:v>
                </c:pt>
                <c:pt idx="5" formatCode="#,##0.0">
                  <c:v>7.0192656169931977</c:v>
                </c:pt>
                <c:pt idx="7" formatCode="#,##0.0">
                  <c:v>6.5396482163224308</c:v>
                </c:pt>
                <c:pt idx="8" formatCode="#,##0.0">
                  <c:v>6.948353641700697</c:v>
                </c:pt>
                <c:pt idx="10" formatCode="#,##0.0">
                  <c:v>6.7368270222139666</c:v>
                </c:pt>
                <c:pt idx="11" formatCode="#,##0.0">
                  <c:v>6.2608103926051726</c:v>
                </c:pt>
                <c:pt idx="12" formatCode="#,##0.0">
                  <c:v>6.6647776518366157</c:v>
                </c:pt>
                <c:pt idx="13" formatCode="#,##0.0">
                  <c:v>7.3345987716573378</c:v>
                </c:pt>
                <c:pt idx="15" formatCode="#,##0.0">
                  <c:v>7.5021814366502015</c:v>
                </c:pt>
                <c:pt idx="16" formatCode="#,##0.0">
                  <c:v>6.6126569126153205</c:v>
                </c:pt>
                <c:pt idx="17" formatCode="#,##0.0">
                  <c:v>6.4179651576880357</c:v>
                </c:pt>
                <c:pt idx="19" formatCode="#,##0.0">
                  <c:v>6.9504531483174308</c:v>
                </c:pt>
                <c:pt idx="20" formatCode="#,##0.0">
                  <c:v>7.0150842892949621</c:v>
                </c:pt>
                <c:pt idx="21" formatCode="#,##0.0">
                  <c:v>6.9738929381430639</c:v>
                </c:pt>
                <c:pt idx="22" formatCode="#,##0.0">
                  <c:v>6.3438867196254511</c:v>
                </c:pt>
                <c:pt idx="23" formatCode="#,##0.0">
                  <c:v>6.6665390864223575</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Dados!$E$127:$E$161</c15:sqref>
                  </c15:fullRef>
                </c:ext>
              </c:extLst>
              <c:f>(Dados!$E$127:$E$128,Dados!$E$130:$E$134,Dados!$E$136:$E$138,Dados!$E$140:$E$144,Dados!$E$146:$E$149,Dados!$E$151:$E$156,Dados!$E$158:$E$161)</c:f>
              <c:numCache>
                <c:formatCode>General</c:formatCode>
                <c:ptCount val="29"/>
                <c:pt idx="0" formatCode="#,##0.0">
                  <c:v>6.9397997888221088</c:v>
                </c:pt>
                <c:pt idx="2" formatCode="#,##0.0">
                  <c:v>6.7016100479716396</c:v>
                </c:pt>
                <c:pt idx="3" formatCode="#,##0.0">
                  <c:v>7.0381679389313003</c:v>
                </c:pt>
                <c:pt idx="4" formatCode="#,##0.0">
                  <c:v>6.1539485859431675</c:v>
                </c:pt>
                <c:pt idx="5" formatCode="#,##0.0">
                  <c:v>7.1903775069258486</c:v>
                </c:pt>
                <c:pt idx="7" formatCode="#,##0.0">
                  <c:v>6.5935633766389863</c:v>
                </c:pt>
                <c:pt idx="8" formatCode="#,##0.0">
                  <c:v>7.1611007087093652</c:v>
                </c:pt>
                <c:pt idx="10" formatCode="#,##0.0">
                  <c:v>6.6318970545950711</c:v>
                </c:pt>
                <c:pt idx="11" formatCode="#,##0.0">
                  <c:v>6.8241085149382474</c:v>
                </c:pt>
                <c:pt idx="12" formatCode="#,##0.0">
                  <c:v>6.8412302877020617</c:v>
                </c:pt>
                <c:pt idx="13" formatCode="#,##0.0">
                  <c:v>7.2077504392510994</c:v>
                </c:pt>
                <c:pt idx="15" formatCode="#,##0.0">
                  <c:v>7.1673618307664606</c:v>
                </c:pt>
                <c:pt idx="16" formatCode="#,##0.0">
                  <c:v>7.2375131148933889</c:v>
                </c:pt>
                <c:pt idx="17" formatCode="#,##0.0">
                  <c:v>6.6491960406388761</c:v>
                </c:pt>
                <c:pt idx="19" formatCode="#,##0.0">
                  <c:v>7.6883286532392239</c:v>
                </c:pt>
                <c:pt idx="20" formatCode="#,##0.0">
                  <c:v>6.8554429274634288</c:v>
                </c:pt>
                <c:pt idx="21" formatCode="#,##0.0">
                  <c:v>7.0647070659774176</c:v>
                </c:pt>
                <c:pt idx="22" formatCode="#,##0.0">
                  <c:v>6.557874357103473</c:v>
                </c:pt>
                <c:pt idx="23" formatCode="#,##0.0">
                  <c:v>6.9644761820082728</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Dados!$F$127:$F$161</c15:sqref>
                  </c15:fullRef>
                </c:ext>
              </c:extLst>
              <c:f>(Dados!$F$127:$F$128,Dados!$F$130:$F$134,Dados!$F$136:$F$138,Dados!$F$140:$F$144,Dados!$F$146:$F$149,Dados!$F$151:$F$156,Dados!$F$158:$F$161)</c:f>
              <c:numCache>
                <c:formatCode>General</c:formatCode>
                <c:ptCount val="29"/>
                <c:pt idx="0" formatCode="#,##0.0">
                  <c:v>7.2198974112933385</c:v>
                </c:pt>
                <c:pt idx="2" formatCode="#,##0.0">
                  <c:v>7.0349115538440907</c:v>
                </c:pt>
                <c:pt idx="3" formatCode="#,##0.0">
                  <c:v>7.1718702100394713</c:v>
                </c:pt>
                <c:pt idx="4" formatCode="#,##0.0">
                  <c:v>6.8108457449713491</c:v>
                </c:pt>
                <c:pt idx="5" formatCode="#,##0.0">
                  <c:v>7.3885937629263427</c:v>
                </c:pt>
                <c:pt idx="7" formatCode="#,##0.0">
                  <c:v>7.0494239593043435</c:v>
                </c:pt>
                <c:pt idx="8" formatCode="#,##0.0">
                  <c:v>7.3230911929243421</c:v>
                </c:pt>
                <c:pt idx="10" formatCode="#,##0.0">
                  <c:v>6.935601775147255</c:v>
                </c:pt>
                <c:pt idx="11" formatCode="#,##0.0">
                  <c:v>6.8211482175325973</c:v>
                </c:pt>
                <c:pt idx="12" formatCode="#,##0.0">
                  <c:v>7.0251587530290225</c:v>
                </c:pt>
                <c:pt idx="13" formatCode="#,##0.0">
                  <c:v>7.553107403331409</c:v>
                </c:pt>
                <c:pt idx="15" formatCode="#,##0.0">
                  <c:v>7.4524950739367215</c:v>
                </c:pt>
                <c:pt idx="16" formatCode="#,##0.0">
                  <c:v>7.3470157142560701</c:v>
                </c:pt>
                <c:pt idx="17" formatCode="#,##0.0">
                  <c:v>7.0684278046279534</c:v>
                </c:pt>
                <c:pt idx="19" formatCode="#,##0.0">
                  <c:v>6.9397655458927732</c:v>
                </c:pt>
                <c:pt idx="20" formatCode="#,##0.0">
                  <c:v>7.3540571657233826</c:v>
                </c:pt>
                <c:pt idx="21" formatCode="#,##0.0">
                  <c:v>7.2425862837795867</c:v>
                </c:pt>
                <c:pt idx="22" formatCode="#,##0.0">
                  <c:v>7.3272966345437949</c:v>
                </c:pt>
                <c:pt idx="23" formatCode="#,##0.0">
                  <c:v>7.1522826394139054</c:v>
                </c:pt>
                <c:pt idx="25" formatCode="#,##0.0">
                  <c:v>6.9773285495235218</c:v>
                </c:pt>
                <c:pt idx="26" formatCode="#,##0.0">
                  <c:v>7.2995806423431935</c:v>
                </c:pt>
                <c:pt idx="27" formatCode="#,##0.0">
                  <c:v>7.251093588588108</c:v>
                </c:pt>
                <c:pt idx="28" formatCode="#,##0.0">
                  <c:v>7.2032629118889613</c:v>
                </c:pt>
              </c:numCache>
            </c:numRef>
          </c:val>
        </c:ser>
        <c:dLbls>
          <c:dLblPos val="outEnd"/>
          <c:showLegendKey val="0"/>
          <c:showVal val="1"/>
          <c:showCatName val="0"/>
          <c:showSerName val="0"/>
          <c:showPercent val="0"/>
          <c:showBubbleSize val="0"/>
        </c:dLbls>
        <c:gapWidth val="198"/>
        <c:overlap val="-27"/>
        <c:axId val="-646922144"/>
        <c:axId val="-646923232"/>
      </c:barChart>
      <c:catAx>
        <c:axId val="-64692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6923232"/>
        <c:crosses val="autoZero"/>
        <c:auto val="1"/>
        <c:lblAlgn val="ctr"/>
        <c:lblOffset val="100"/>
        <c:noMultiLvlLbl val="0"/>
      </c:catAx>
      <c:valAx>
        <c:axId val="-646923232"/>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692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baseline="0">
                <a:effectLst/>
              </a:rPr>
              <a:t>Nota média dada para museu pela população que foi a algum museu na sua cidade ou região, ou mesmo no Estado de São Paulo, nos últimos 12 meses</a:t>
            </a:r>
            <a:r>
              <a:rPr lang="en-US" sz="1200" b="1" i="0" u="none" strike="noStrike" kern="1200" spc="0" baseline="0">
                <a:solidFill>
                  <a:sysClr val="windowText" lastClr="000000">
                    <a:lumMod val="65000"/>
                    <a:lumOff val="35000"/>
                  </a:sysClr>
                </a:solidFill>
                <a:effectLst/>
                <a:latin typeface="+mn-lt"/>
                <a:ea typeface="+mn-ea"/>
                <a:cs typeface="+mn-cs"/>
              </a:rPr>
              <a:t>, segundo local de moradia e perfil -  2018 a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Dados!$C$204:$C$238</c15:sqref>
                  </c15:fullRef>
                </c:ext>
              </c:extLst>
              <c:f>(Dados!$C$204:$C$205,Dados!$C$207:$C$211,Dados!$C$213:$C$215,Dados!$C$217:$C$221,Dados!$C$223:$C$226,Dados!$C$228:$C$233,Dados!$C$235:$C$238)</c:f>
              <c:numCache>
                <c:formatCode>General</c:formatCode>
                <c:ptCount val="29"/>
                <c:pt idx="0" formatCode="#,##0.0">
                  <c:v>6.8565023434372137</c:v>
                </c:pt>
                <c:pt idx="2" formatCode="#,##0.0">
                  <c:v>6.7640184740045033</c:v>
                </c:pt>
                <c:pt idx="3" formatCode="#,##0.0">
                  <c:v>6.8374527590423559</c:v>
                </c:pt>
                <c:pt idx="4" formatCode="#,##0.0">
                  <c:v>6.6173634353414759</c:v>
                </c:pt>
                <c:pt idx="5" formatCode="#,##0.0">
                  <c:v>6.9559306707220179</c:v>
                </c:pt>
                <c:pt idx="7" formatCode="#,##0.0">
                  <c:v>6.7667545187913491</c:v>
                </c:pt>
                <c:pt idx="8" formatCode="#,##0.0">
                  <c:v>6.902654805188674</c:v>
                </c:pt>
                <c:pt idx="10" formatCode="#,##0.0">
                  <c:v>7.0085410305735367</c:v>
                </c:pt>
                <c:pt idx="11" formatCode="#,##0.0">
                  <c:v>6.5195884544908251</c:v>
                </c:pt>
                <c:pt idx="12" formatCode="#,##0.0">
                  <c:v>6.7499213846408175</c:v>
                </c:pt>
                <c:pt idx="13" formatCode="#,##0.0">
                  <c:v>7.2053279809376667</c:v>
                </c:pt>
                <c:pt idx="15" formatCode="#,##0.0">
                  <c:v>7.109095891700262</c:v>
                </c:pt>
                <c:pt idx="16" formatCode="#,##0.0">
                  <c:v>6.9321007023463146</c:v>
                </c:pt>
                <c:pt idx="17" formatCode="#,##0.0">
                  <c:v>6.6253965299587279</c:v>
                </c:pt>
                <c:pt idx="19" formatCode="#,##0.0">
                  <c:v>7.8500403791021771</c:v>
                </c:pt>
                <c:pt idx="20" formatCode="#,##0.0">
                  <c:v>6.9238301184352053</c:v>
                </c:pt>
                <c:pt idx="21" formatCode="#,##0.0">
                  <c:v>6.8323666306436568</c:v>
                </c:pt>
                <c:pt idx="22" formatCode="#,##0.0">
                  <c:v>7.0737488652404048</c:v>
                </c:pt>
                <c:pt idx="23" formatCode="#,##0.0">
                  <c:v>6.7251041495970254</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Dados!$D$204:$D$238</c15:sqref>
                  </c15:fullRef>
                </c:ext>
              </c:extLst>
              <c:f>(Dados!$D$204:$D$205,Dados!$D$207:$D$211,Dados!$D$213:$D$215,Dados!$D$217:$D$221,Dados!$D$223:$D$226,Dados!$D$228:$D$233,Dados!$D$235:$D$238)</c:f>
              <c:numCache>
                <c:formatCode>General</c:formatCode>
                <c:ptCount val="29"/>
                <c:pt idx="0" formatCode="#,##0.0">
                  <c:v>7.2886209761324174</c:v>
                </c:pt>
                <c:pt idx="2" formatCode="#,##0.0">
                  <c:v>7.1466894978565545</c:v>
                </c:pt>
                <c:pt idx="3" formatCode="#,##0.0">
                  <c:v>7.2417527803304553</c:v>
                </c:pt>
                <c:pt idx="4" formatCode="#,##0.0">
                  <c:v>6.9884680131356838</c:v>
                </c:pt>
                <c:pt idx="5" formatCode="#,##0.0">
                  <c:v>7.4366208789174966</c:v>
                </c:pt>
                <c:pt idx="7" formatCode="#,##0.0">
                  <c:v>7.0644628877227902</c:v>
                </c:pt>
                <c:pt idx="8" formatCode="#,##0.0">
                  <c:v>7.4225226374194229</c:v>
                </c:pt>
                <c:pt idx="10" formatCode="#,##0.0">
                  <c:v>7.2895257433606959</c:v>
                </c:pt>
                <c:pt idx="11" formatCode="#,##0.0">
                  <c:v>6.9502810048944426</c:v>
                </c:pt>
                <c:pt idx="12" formatCode="#,##0.0">
                  <c:v>7.2332087515886965</c:v>
                </c:pt>
                <c:pt idx="13" formatCode="#,##0.0">
                  <c:v>7.6227437201144994</c:v>
                </c:pt>
                <c:pt idx="15" formatCode="#,##0.0">
                  <c:v>7.5609699029893669</c:v>
                </c:pt>
                <c:pt idx="16" formatCode="#,##0.0">
                  <c:v>7.1653259627637729</c:v>
                </c:pt>
                <c:pt idx="17" formatCode="#,##0.0">
                  <c:v>7.2049170140818664</c:v>
                </c:pt>
                <c:pt idx="19" formatCode="#,##0.0">
                  <c:v>7.8470111061950512</c:v>
                </c:pt>
                <c:pt idx="20" formatCode="#,##0.0">
                  <c:v>7.3553691209395673</c:v>
                </c:pt>
                <c:pt idx="21" formatCode="#,##0.0">
                  <c:v>7.6695136422460344</c:v>
                </c:pt>
                <c:pt idx="22" formatCode="#,##0.0">
                  <c:v>6.9881416039487565</c:v>
                </c:pt>
                <c:pt idx="23" formatCode="#,##0.0">
                  <c:v>7.0870813828227917</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Dados!$E$204:$E$238</c15:sqref>
                  </c15:fullRef>
                </c:ext>
              </c:extLst>
              <c:f>(Dados!$E$204:$E$205,Dados!$E$207:$E$211,Dados!$E$213:$E$215,Dados!$E$217:$E$221,Dados!$E$223:$E$226,Dados!$E$228:$E$233,Dados!$E$235:$E$238)</c:f>
              <c:numCache>
                <c:formatCode>General</c:formatCode>
                <c:ptCount val="29"/>
                <c:pt idx="0" formatCode="#,##0.0">
                  <c:v>7.637911313580144</c:v>
                </c:pt>
                <c:pt idx="2" formatCode="#,##0.0">
                  <c:v>7.6656160438713696</c:v>
                </c:pt>
                <c:pt idx="3" formatCode="#,##0.0">
                  <c:v>7.81111111111111</c:v>
                </c:pt>
                <c:pt idx="4" formatCode="#,##0.0">
                  <c:v>7.4001748344287517</c:v>
                </c:pt>
                <c:pt idx="5" formatCode="#,##0.0">
                  <c:v>7.6062907781941886</c:v>
                </c:pt>
                <c:pt idx="7" formatCode="#,##0.0">
                  <c:v>7.3422911504334127</c:v>
                </c:pt>
                <c:pt idx="8" formatCode="#,##0.0">
                  <c:v>7.8196444959521312</c:v>
                </c:pt>
                <c:pt idx="10" formatCode="#,##0.0">
                  <c:v>7.8065810456589979</c:v>
                </c:pt>
                <c:pt idx="11" formatCode="#,##0.0">
                  <c:v>7.3153297878958448</c:v>
                </c:pt>
                <c:pt idx="12" formatCode="#,##0.0">
                  <c:v>7.6459717119639281</c:v>
                </c:pt>
                <c:pt idx="13" formatCode="#,##0.0">
                  <c:v>7.7789841652118845</c:v>
                </c:pt>
                <c:pt idx="15" formatCode="#,##0.0">
                  <c:v>7.788328718362127</c:v>
                </c:pt>
                <c:pt idx="16" formatCode="#,##0.0">
                  <c:v>7.638948301682289</c:v>
                </c:pt>
                <c:pt idx="17" formatCode="#,##0.0">
                  <c:v>7.5832540799279791</c:v>
                </c:pt>
                <c:pt idx="19" formatCode="#,##0.0">
                  <c:v>7.92795928978747</c:v>
                </c:pt>
                <c:pt idx="20" formatCode="#,##0.0">
                  <c:v>7.6545031230703691</c:v>
                </c:pt>
                <c:pt idx="21" formatCode="#,##0.0">
                  <c:v>7.6029394267304919</c:v>
                </c:pt>
                <c:pt idx="22" formatCode="#,##0.0">
                  <c:v>7.4130120363655454</c:v>
                </c:pt>
                <c:pt idx="23" formatCode="#,##0.0">
                  <c:v>7.6838412565356906</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Dados!$F$204:$F$238</c15:sqref>
                  </c15:fullRef>
                </c:ext>
              </c:extLst>
              <c:f>(Dados!$F$204:$F$205,Dados!$F$207:$F$211,Dados!$F$213:$F$215,Dados!$F$217:$F$221,Dados!$F$223:$F$226,Dados!$F$228:$F$233,Dados!$F$235:$F$238)</c:f>
              <c:numCache>
                <c:formatCode>General</c:formatCode>
                <c:ptCount val="29"/>
                <c:pt idx="0" formatCode="#,##0.0">
                  <c:v>7.8616518019144568</c:v>
                </c:pt>
                <c:pt idx="2" formatCode="#,##0.0">
                  <c:v>7.9594830486104611</c:v>
                </c:pt>
                <c:pt idx="3" formatCode="#,##0.0">
                  <c:v>8.0572588422385394</c:v>
                </c:pt>
                <c:pt idx="4" formatCode="#,##0.0">
                  <c:v>7.7932212684200461</c:v>
                </c:pt>
                <c:pt idx="5" formatCode="#,##0.0">
                  <c:v>7.7450041812144894</c:v>
                </c:pt>
                <c:pt idx="7" formatCode="#,##0.0">
                  <c:v>7.4808260892273113</c:v>
                </c:pt>
                <c:pt idx="8" formatCode="#,##0.0">
                  <c:v>8.0924842033996072</c:v>
                </c:pt>
                <c:pt idx="10" formatCode="#,##0.0">
                  <c:v>7.5997822986707755</c:v>
                </c:pt>
                <c:pt idx="11" formatCode="#,##0.0">
                  <c:v>7.4464440828908529</c:v>
                </c:pt>
                <c:pt idx="12" formatCode="#,##0.0">
                  <c:v>7.8070206504627242</c:v>
                </c:pt>
                <c:pt idx="13" formatCode="#,##0.0">
                  <c:v>8.1336156903035643</c:v>
                </c:pt>
                <c:pt idx="15" formatCode="#,##0.0">
                  <c:v>7.9504569486345709</c:v>
                </c:pt>
                <c:pt idx="16" formatCode="#,##0.0">
                  <c:v>7.8644253021648689</c:v>
                </c:pt>
                <c:pt idx="17" formatCode="#,##0.0">
                  <c:v>7.8396324709927301</c:v>
                </c:pt>
                <c:pt idx="19" formatCode="#,##0.0">
                  <c:v>7.7041683753408581</c:v>
                </c:pt>
                <c:pt idx="20" formatCode="#,##0.0">
                  <c:v>7.876511247981731</c:v>
                </c:pt>
                <c:pt idx="21" formatCode="#,##0.0">
                  <c:v>7.8420468342565899</c:v>
                </c:pt>
                <c:pt idx="22" formatCode="#,##0.0">
                  <c:v>7.6608208979639771</c:v>
                </c:pt>
                <c:pt idx="23" formatCode="#,##0.0">
                  <c:v>7.9309791808954211</c:v>
                </c:pt>
                <c:pt idx="25" formatCode="#,##0.0">
                  <c:v>7.937352681962234</c:v>
                </c:pt>
                <c:pt idx="26" formatCode="#,##0.0">
                  <c:v>7.8219966291984413</c:v>
                </c:pt>
                <c:pt idx="27" formatCode="#,##0.0">
                  <c:v>7.8924353854324867</c:v>
                </c:pt>
                <c:pt idx="28" formatCode="#,##0.0">
                  <c:v>7.7749347911829716</c:v>
                </c:pt>
              </c:numCache>
            </c:numRef>
          </c:val>
        </c:ser>
        <c:dLbls>
          <c:dLblPos val="outEnd"/>
          <c:showLegendKey val="0"/>
          <c:showVal val="1"/>
          <c:showCatName val="0"/>
          <c:showSerName val="0"/>
          <c:showPercent val="0"/>
          <c:showBubbleSize val="0"/>
        </c:dLbls>
        <c:gapWidth val="198"/>
        <c:overlap val="-27"/>
        <c:axId val="-646644896"/>
        <c:axId val="-646642176"/>
      </c:barChart>
      <c:catAx>
        <c:axId val="-64664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6642176"/>
        <c:crosses val="autoZero"/>
        <c:auto val="1"/>
        <c:lblAlgn val="ctr"/>
        <c:lblOffset val="100"/>
        <c:noMultiLvlLbl val="0"/>
      </c:catAx>
      <c:valAx>
        <c:axId val="-646642176"/>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6644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baseline="0">
                <a:effectLst/>
              </a:rPr>
              <a:t>Nota média dada para museu pela população que foi a algum museu na sua cidade ou região, ou mesmo no Estado de São Paulo, nos últimos 12 meses</a:t>
            </a:r>
            <a:r>
              <a:rPr lang="en-US" sz="1200" b="1" i="0" u="none" strike="noStrike" kern="1200" spc="0" baseline="0">
                <a:solidFill>
                  <a:sysClr val="windowText" lastClr="000000">
                    <a:lumMod val="65000"/>
                    <a:lumOff val="35000"/>
                  </a:sysClr>
                </a:solidFill>
                <a:effectLst/>
                <a:latin typeface="+mn-lt"/>
                <a:ea typeface="+mn-ea"/>
                <a:cs typeface="+mn-cs"/>
              </a:rPr>
              <a:t>, segundo local de moradia e perfil -  2018 a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Dados!$C$537:$C$570</c15:sqref>
                  </c15:fullRef>
                </c:ext>
              </c:extLst>
              <c:f>(Dados!$C$537:$C$538,Dados!$C$540:$C$544,Dados!$C$546:$C$548,Dados!$C$550:$C$554,Dados!$C$556:$C$559,Dados!$C$561:$C$566,Dados!$C$568:$C$570)</c:f>
              <c:numCache>
                <c:formatCode>General</c:formatCode>
                <c:ptCount val="28"/>
                <c:pt idx="0" formatCode="#,##0.0">
                  <c:v>6.4691122908207941</c:v>
                </c:pt>
                <c:pt idx="2" formatCode="#,##0.0">
                  <c:v>6.2755345035013308</c:v>
                </c:pt>
                <c:pt idx="3" formatCode="#,##0.0">
                  <c:v>6.2739981490696568</c:v>
                </c:pt>
                <c:pt idx="4" formatCode="#,##0.0">
                  <c:v>6.2776620959574574</c:v>
                </c:pt>
                <c:pt idx="5" formatCode="#,##0.0">
                  <c:v>6.6071830950035011</c:v>
                </c:pt>
                <c:pt idx="7" formatCode="#,##0.0">
                  <c:v>6.2006782283889246</c:v>
                </c:pt>
                <c:pt idx="8" formatCode="#,##0.0">
                  <c:v>6.6049334086097744</c:v>
                </c:pt>
                <c:pt idx="10" formatCode="#,##0.0">
                  <c:v>6.5171899162616214</c:v>
                </c:pt>
                <c:pt idx="11" formatCode="#,##0.0">
                  <c:v>6.0819928535233929</c:v>
                </c:pt>
                <c:pt idx="12" formatCode="#,##0.0">
                  <c:v>6.3953959229393824</c:v>
                </c:pt>
                <c:pt idx="13" formatCode="#,##0.0">
                  <c:v>6.8367074992406947</c:v>
                </c:pt>
                <c:pt idx="15" formatCode="#,##0.0">
                  <c:v>7.0539410827629077</c:v>
                </c:pt>
                <c:pt idx="16" formatCode="#,##0.0">
                  <c:v>6.2198818995175449</c:v>
                </c:pt>
                <c:pt idx="17" formatCode="#,##0.0">
                  <c:v>6.1901344105949399</c:v>
                </c:pt>
                <c:pt idx="19" formatCode="#,##0.0">
                  <c:v>6.70703564913532</c:v>
                </c:pt>
                <c:pt idx="20" formatCode="#,##0.0">
                  <c:v>6.9940865804466767</c:v>
                </c:pt>
                <c:pt idx="21" formatCode="#,##0.0">
                  <c:v>6.4540304330512601</c:v>
                </c:pt>
                <c:pt idx="22" formatCode="#,##0.0">
                  <c:v>6.541723597064915</c:v>
                </c:pt>
                <c:pt idx="23" formatCode="#,##0.0">
                  <c:v>6.1743707121227107</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Dados!$D$537:$D$570</c15:sqref>
                  </c15:fullRef>
                </c:ext>
              </c:extLst>
              <c:f>(Dados!$D$537:$D$538,Dados!$D$540:$D$544,Dados!$D$546:$D$548,Dados!$D$550:$D$554,Dados!$D$556:$D$559,Dados!$D$561:$D$566,Dados!$D$568:$D$570)</c:f>
              <c:numCache>
                <c:formatCode>General</c:formatCode>
                <c:ptCount val="28"/>
                <c:pt idx="0" formatCode="#,##0.0">
                  <c:v>6.6436044609700549</c:v>
                </c:pt>
                <c:pt idx="2" formatCode="#,##0.0">
                  <c:v>6.4865643304201939</c:v>
                </c:pt>
                <c:pt idx="3" formatCode="#,##0.0">
                  <c:v>6.472036932353495</c:v>
                </c:pt>
                <c:pt idx="4" formatCode="#,##0.0">
                  <c:v>6.5070277619987795</c:v>
                </c:pt>
                <c:pt idx="5" formatCode="#,##0.0">
                  <c:v>6.7609114656839022</c:v>
                </c:pt>
                <c:pt idx="7" formatCode="#,##0.0">
                  <c:v>6.3610188231127314</c:v>
                </c:pt>
                <c:pt idx="8" formatCode="#,##0.0">
                  <c:v>6.7821881947115745</c:v>
                </c:pt>
                <c:pt idx="10" formatCode="#,##0.0">
                  <c:v>6.5739001285635927</c:v>
                </c:pt>
                <c:pt idx="11" formatCode="#,##0.0">
                  <c:v>6.469440686901426</c:v>
                </c:pt>
                <c:pt idx="12" formatCode="#,##0.0">
                  <c:v>6.5967977580986297</c:v>
                </c:pt>
                <c:pt idx="13" formatCode="#,##0.0">
                  <c:v>6.8534352824640257</c:v>
                </c:pt>
                <c:pt idx="15" formatCode="#,##0.0">
                  <c:v>7.2275001978083422</c:v>
                </c:pt>
                <c:pt idx="16" formatCode="#,##0.0">
                  <c:v>6.5986654616779639</c:v>
                </c:pt>
                <c:pt idx="17" formatCode="#,##0.0">
                  <c:v>6.2600587408215747</c:v>
                </c:pt>
                <c:pt idx="19" formatCode="#,##0.0">
                  <c:v>7.1484992807493821</c:v>
                </c:pt>
                <c:pt idx="20" formatCode="#,##0.0">
                  <c:v>7.0768056902938152</c:v>
                </c:pt>
                <c:pt idx="21" formatCode="#,##0.0">
                  <c:v>6.5862215390821666</c:v>
                </c:pt>
                <c:pt idx="22" formatCode="#,##0.0">
                  <c:v>6.6988039023397254</c:v>
                </c:pt>
                <c:pt idx="23" formatCode="#,##0.0">
                  <c:v>6.4122713113818062</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Dados!$E$537:$E$570</c15:sqref>
                  </c15:fullRef>
                </c:ext>
              </c:extLst>
              <c:f>(Dados!$E$537:$E$538,Dados!$E$540:$E$544,Dados!$E$546:$E$548,Dados!$E$550:$E$554,Dados!$E$556:$E$559,Dados!$E$561:$E$566,Dados!$E$568:$E$570)</c:f>
              <c:numCache>
                <c:formatCode>General</c:formatCode>
                <c:ptCount val="28"/>
                <c:pt idx="0" formatCode="#,##0.0">
                  <c:v>6.4439485385718829</c:v>
                </c:pt>
                <c:pt idx="2" formatCode="#,##0.0">
                  <c:v>6.4204954226546844</c:v>
                </c:pt>
                <c:pt idx="3" formatCode="#,##0.0">
                  <c:v>6.218009478672986</c:v>
                </c:pt>
                <c:pt idx="4" formatCode="#,##0.0">
                  <c:v>6.726411129486694</c:v>
                </c:pt>
                <c:pt idx="5" formatCode="#,##0.0">
                  <c:v>6.461467804769728</c:v>
                </c:pt>
                <c:pt idx="7" formatCode="#,##0.0">
                  <c:v>6.4126699639646194</c:v>
                </c:pt>
                <c:pt idx="8" formatCode="#,##0.0">
                  <c:v>6.4617493290383434</c:v>
                </c:pt>
                <c:pt idx="10" formatCode="#,##0.0">
                  <c:v>6.2215015115709624</c:v>
                </c:pt>
                <c:pt idx="11" formatCode="#,##0.0">
                  <c:v>6.4750183430732093</c:v>
                </c:pt>
                <c:pt idx="12" formatCode="#,##0.0">
                  <c:v>6.3905775898796877</c:v>
                </c:pt>
                <c:pt idx="13" formatCode="#,##0.0">
                  <c:v>6.555578360010978</c:v>
                </c:pt>
                <c:pt idx="15" formatCode="#,##0.0">
                  <c:v>6.567281477571286</c:v>
                </c:pt>
                <c:pt idx="16" formatCode="#,##0.0">
                  <c:v>6.1565858241562585</c:v>
                </c:pt>
                <c:pt idx="17" formatCode="#,##0.0">
                  <c:v>6.5713738410463023</c:v>
                </c:pt>
                <c:pt idx="19" formatCode="#,##0.0">
                  <c:v>7.5026004323612154</c:v>
                </c:pt>
                <c:pt idx="20" formatCode="#,##0.0">
                  <c:v>6.2067004304703302</c:v>
                </c:pt>
                <c:pt idx="21" formatCode="#,##0.0">
                  <c:v>6.6862155936595915</c:v>
                </c:pt>
                <c:pt idx="22" formatCode="#,##0.0">
                  <c:v>6.5708479868201017</c:v>
                </c:pt>
                <c:pt idx="23" formatCode="#,##0.0">
                  <c:v>6.3058048325102156</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Dados!$F$537:$F$570</c15:sqref>
                  </c15:fullRef>
                </c:ext>
              </c:extLst>
              <c:f>(Dados!$F$537:$F$538,Dados!$F$540:$F$544,Dados!$F$546:$F$548,Dados!$F$550:$F$554,Dados!$F$556:$F$559,Dados!$F$561:$F$566,Dados!$F$568:$F$570)</c:f>
              <c:numCache>
                <c:formatCode>General</c:formatCode>
                <c:ptCount val="28"/>
                <c:pt idx="0" formatCode="#,##0.0">
                  <c:v>6.6354212773037871</c:v>
                </c:pt>
                <c:pt idx="2" formatCode="#,##0.0">
                  <c:v>6.5135624364734257</c:v>
                </c:pt>
                <c:pt idx="3" formatCode="#,##0.0">
                  <c:v>6.2448629946150289</c:v>
                </c:pt>
                <c:pt idx="4" formatCode="#,##0.0">
                  <c:v>6.8983392084725637</c:v>
                </c:pt>
                <c:pt idx="5" formatCode="#,##0.0">
                  <c:v>6.7348103348271477</c:v>
                </c:pt>
                <c:pt idx="7" formatCode="#,##0.0">
                  <c:v>6.3390021891496806</c:v>
                </c:pt>
                <c:pt idx="8" formatCode="#,##0.0">
                  <c:v>6.7951591722730713</c:v>
                </c:pt>
                <c:pt idx="10" formatCode="#,##0.0">
                  <c:v>6.7887625055156482</c:v>
                </c:pt>
                <c:pt idx="11" formatCode="#,##0.0">
                  <c:v>6.5190686943995484</c:v>
                </c:pt>
                <c:pt idx="12" formatCode="#,##0.0">
                  <c:v>6.4789859393756331</c:v>
                </c:pt>
                <c:pt idx="13" formatCode="#,##0.0">
                  <c:v>6.7675976878464903</c:v>
                </c:pt>
                <c:pt idx="15" formatCode="#,##0.0">
                  <c:v>6.8846217629824631</c:v>
                </c:pt>
                <c:pt idx="16" formatCode="#,##0.0">
                  <c:v>6.7046674752524353</c:v>
                </c:pt>
                <c:pt idx="17" formatCode="#,##0.0">
                  <c:v>6.5020704140081573</c:v>
                </c:pt>
                <c:pt idx="19" formatCode="#,##0.0">
                  <c:v>6.7615683222486824</c:v>
                </c:pt>
                <c:pt idx="20" formatCode="#,##0.0">
                  <c:v>6.8323717301623912</c:v>
                </c:pt>
                <c:pt idx="21" formatCode="#,##0.0">
                  <c:v>6.8258010673541598</c:v>
                </c:pt>
                <c:pt idx="22" formatCode="#,##0.0">
                  <c:v>6.816247003478308</c:v>
                </c:pt>
                <c:pt idx="23" formatCode="#,##0.0">
                  <c:v>6.3644733268241636</c:v>
                </c:pt>
                <c:pt idx="25" formatCode="#,##0.0">
                  <c:v>6.8154033380157175</c:v>
                </c:pt>
                <c:pt idx="26" formatCode="#,##0.0">
                  <c:v>6.7143163504551557</c:v>
                </c:pt>
                <c:pt idx="27" formatCode="#,##0.0">
                  <c:v>6.5462153545453203</c:v>
                </c:pt>
              </c:numCache>
            </c:numRef>
          </c:val>
        </c:ser>
        <c:dLbls>
          <c:dLblPos val="outEnd"/>
          <c:showLegendKey val="0"/>
          <c:showVal val="1"/>
          <c:showCatName val="0"/>
          <c:showSerName val="0"/>
          <c:showPercent val="0"/>
          <c:showBubbleSize val="0"/>
        </c:dLbls>
        <c:gapWidth val="198"/>
        <c:overlap val="-27"/>
        <c:axId val="-646644352"/>
        <c:axId val="-646643808"/>
      </c:barChart>
      <c:catAx>
        <c:axId val="-64664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6643808"/>
        <c:crosses val="autoZero"/>
        <c:auto val="1"/>
        <c:lblAlgn val="ctr"/>
        <c:lblOffset val="100"/>
        <c:noMultiLvlLbl val="0"/>
      </c:catAx>
      <c:valAx>
        <c:axId val="-646643808"/>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6644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1300" b="1" i="0" baseline="0"/>
              <a:t>Distribuição da população que frequentou atividades culturais </a:t>
            </a:r>
            <a:r>
              <a:rPr lang="pt-BR" sz="1300" b="1" i="0" u="none" strike="noStrike" baseline="0">
                <a:effectLst/>
              </a:rPr>
              <a:t>nos últimos 12 meses, por</a:t>
            </a:r>
            <a:r>
              <a:rPr lang="pt-BR" sz="1300" b="1" i="0" baseline="0"/>
              <a:t> pagamento dessas atividades, segundo local de moradia e perfil - 2023 (em %)</a:t>
            </a:r>
          </a:p>
        </c:rich>
      </c:tx>
      <c:layout>
        <c:manualLayout>
          <c:xMode val="edge"/>
          <c:yMode val="edge"/>
          <c:x val="0.1843782585697656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percentStacked"/>
        <c:varyColors val="0"/>
        <c:ser>
          <c:idx val="1"/>
          <c:order val="0"/>
          <c:tx>
            <c:strRef>
              <c:f>Dados!$V$280</c:f>
              <c:strCache>
                <c:ptCount val="1"/>
                <c:pt idx="0">
                  <c:v>Todos gratuitos</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Dados!$V$328:$V$362</c15:sqref>
                  </c15:fullRef>
                </c:ext>
              </c:extLst>
              <c:f>(Dados!$V$328:$V$329,Dados!$V$331:$V$335,Dados!$V$337:$V$339,Dados!$V$341:$V$345,Dados!$V$347:$V$350,Dados!$V$352:$V$357,Dados!$V$359:$V$362)</c:f>
              <c:numCache>
                <c:formatCode>#,##0</c:formatCode>
                <c:ptCount val="29"/>
                <c:pt idx="0">
                  <c:v>15.269418837021945</c:v>
                </c:pt>
                <c:pt idx="2">
                  <c:v>14.337337139201795</c:v>
                </c:pt>
                <c:pt idx="3">
                  <c:v>12.846337917010553</c:v>
                </c:pt>
                <c:pt idx="4">
                  <c:v>16.38856764916779</c:v>
                </c:pt>
                <c:pt idx="5">
                  <c:v>16.094575240452595</c:v>
                </c:pt>
                <c:pt idx="7">
                  <c:v>14.828837541164921</c:v>
                </c:pt>
                <c:pt idx="8">
                  <c:v>15.515524492672931</c:v>
                </c:pt>
                <c:pt idx="10">
                  <c:v>9.6356520318741676</c:v>
                </c:pt>
                <c:pt idx="11">
                  <c:v>10.870034723245119</c:v>
                </c:pt>
                <c:pt idx="12">
                  <c:v>12.753937147789733</c:v>
                </c:pt>
                <c:pt idx="13">
                  <c:v>19.956423074307494</c:v>
                </c:pt>
                <c:pt idx="15">
                  <c:v>23.063611759997499</c:v>
                </c:pt>
                <c:pt idx="16">
                  <c:v>16.520431613720749</c:v>
                </c:pt>
                <c:pt idx="17">
                  <c:v>11.196375370268058</c:v>
                </c:pt>
                <c:pt idx="19">
                  <c:v>21.149376636244554</c:v>
                </c:pt>
                <c:pt idx="20">
                  <c:v>20.295769550606625</c:v>
                </c:pt>
                <c:pt idx="21">
                  <c:v>15.266684101579449</c:v>
                </c:pt>
                <c:pt idx="22">
                  <c:v>14.817169352757771</c:v>
                </c:pt>
                <c:pt idx="23">
                  <c:v>12.686150729674557</c:v>
                </c:pt>
                <c:pt idx="25">
                  <c:v>23.344888070239445</c:v>
                </c:pt>
                <c:pt idx="26">
                  <c:v>16.215986598642282</c:v>
                </c:pt>
                <c:pt idx="27">
                  <c:v>11.529119688378493</c:v>
                </c:pt>
                <c:pt idx="28">
                  <c:v>6.7924134129632936</c:v>
                </c:pt>
              </c:numCache>
            </c:numRef>
          </c:val>
        </c:ser>
        <c:ser>
          <c:idx val="2"/>
          <c:order val="1"/>
          <c:tx>
            <c:strRef>
              <c:f>Dados!$W$280</c:f>
              <c:strCache>
                <c:ptCount val="1"/>
                <c:pt idx="0">
                  <c:v>Maioria gratuito</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Dados!$W$328:$W$362</c15:sqref>
                  </c15:fullRef>
                </c:ext>
              </c:extLst>
              <c:f>(Dados!$W$328:$W$329,Dados!$W$331:$W$335,Dados!$W$337:$W$339,Dados!$W$341:$W$345,Dados!$W$347:$W$350,Dados!$W$352:$W$357,Dados!$W$359:$W$362)</c:f>
              <c:numCache>
                <c:formatCode>#,##0</c:formatCode>
                <c:ptCount val="29"/>
                <c:pt idx="0">
                  <c:v>33.962253632204742</c:v>
                </c:pt>
                <c:pt idx="2">
                  <c:v>30.566225167909835</c:v>
                </c:pt>
                <c:pt idx="3">
                  <c:v>29.887951663113011</c:v>
                </c:pt>
                <c:pt idx="4">
                  <c:v>31.499354633327126</c:v>
                </c:pt>
                <c:pt idx="5">
                  <c:v>36.968701071412411</c:v>
                </c:pt>
                <c:pt idx="7">
                  <c:v>34.63650804103677</c:v>
                </c:pt>
                <c:pt idx="8">
                  <c:v>33.585619796585917</c:v>
                </c:pt>
                <c:pt idx="10">
                  <c:v>28.427671863264568</c:v>
                </c:pt>
                <c:pt idx="11">
                  <c:v>24.408249496261647</c:v>
                </c:pt>
                <c:pt idx="12">
                  <c:v>31.380336278548913</c:v>
                </c:pt>
                <c:pt idx="13">
                  <c:v>41.002559701028154</c:v>
                </c:pt>
                <c:pt idx="15">
                  <c:v>40.478173732090781</c:v>
                </c:pt>
                <c:pt idx="16">
                  <c:v>33.817943829764815</c:v>
                </c:pt>
                <c:pt idx="17">
                  <c:v>31.40831323605402</c:v>
                </c:pt>
                <c:pt idx="19">
                  <c:v>36.887038497117757</c:v>
                </c:pt>
                <c:pt idx="20">
                  <c:v>39.218303051301632</c:v>
                </c:pt>
                <c:pt idx="21">
                  <c:v>36.29851015532472</c:v>
                </c:pt>
                <c:pt idx="22">
                  <c:v>32.98216110071818</c:v>
                </c:pt>
                <c:pt idx="23">
                  <c:v>30.513717933131705</c:v>
                </c:pt>
                <c:pt idx="25">
                  <c:v>34.786054367755739</c:v>
                </c:pt>
                <c:pt idx="26">
                  <c:v>36.296661056596662</c:v>
                </c:pt>
                <c:pt idx="27">
                  <c:v>32.468689072019458</c:v>
                </c:pt>
                <c:pt idx="28">
                  <c:v>26.452083854076111</c:v>
                </c:pt>
              </c:numCache>
            </c:numRef>
          </c:val>
        </c:ser>
        <c:ser>
          <c:idx val="3"/>
          <c:order val="2"/>
          <c:tx>
            <c:strRef>
              <c:f>Dados!$X$280</c:f>
              <c:strCache>
                <c:ptCount val="1"/>
                <c:pt idx="0">
                  <c:v>Maioria paga</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Dados!$X$328:$X$362</c15:sqref>
                  </c15:fullRef>
                </c:ext>
              </c:extLst>
              <c:f>(Dados!$X$328:$X$329,Dados!$X$331:$X$335,Dados!$X$337:$X$339,Dados!$X$341:$X$345,Dados!$X$347:$X$350,Dados!$X$352:$X$357,Dados!$X$359:$X$362)</c:f>
              <c:numCache>
                <c:formatCode>#,##0</c:formatCode>
                <c:ptCount val="29"/>
                <c:pt idx="0">
                  <c:v>38.015206692846533</c:v>
                </c:pt>
                <c:pt idx="2">
                  <c:v>40.956088705614022</c:v>
                </c:pt>
                <c:pt idx="3">
                  <c:v>42.609143591497364</c:v>
                </c:pt>
                <c:pt idx="4">
                  <c:v>38.681911384722952</c:v>
                </c:pt>
                <c:pt idx="5">
                  <c:v>35.411692826800028</c:v>
                </c:pt>
                <c:pt idx="7">
                  <c:v>37.149636030735351</c:v>
                </c:pt>
                <c:pt idx="8">
                  <c:v>38.4987084604304</c:v>
                </c:pt>
                <c:pt idx="10">
                  <c:v>44.489041833945535</c:v>
                </c:pt>
                <c:pt idx="11">
                  <c:v>45.593487639108751</c:v>
                </c:pt>
                <c:pt idx="12">
                  <c:v>42.343684566880668</c:v>
                </c:pt>
                <c:pt idx="13">
                  <c:v>30.506639992087663</c:v>
                </c:pt>
                <c:pt idx="15">
                  <c:v>28.850177411971327</c:v>
                </c:pt>
                <c:pt idx="16">
                  <c:v>36.05610918944933</c:v>
                </c:pt>
                <c:pt idx="17">
                  <c:v>43.153637191040822</c:v>
                </c:pt>
                <c:pt idx="19">
                  <c:v>30.981116428058776</c:v>
                </c:pt>
                <c:pt idx="20">
                  <c:v>31.188010655349593</c:v>
                </c:pt>
                <c:pt idx="21">
                  <c:v>37.070845773811904</c:v>
                </c:pt>
                <c:pt idx="22">
                  <c:v>39.196284737053254</c:v>
                </c:pt>
                <c:pt idx="23">
                  <c:v>41.750884854498977</c:v>
                </c:pt>
                <c:pt idx="25">
                  <c:v>30.870920471046329</c:v>
                </c:pt>
                <c:pt idx="26">
                  <c:v>35.477851326356593</c:v>
                </c:pt>
                <c:pt idx="27">
                  <c:v>42.956105789937524</c:v>
                </c:pt>
                <c:pt idx="28">
                  <c:v>46.792324379579803</c:v>
                </c:pt>
              </c:numCache>
            </c:numRef>
          </c:val>
        </c:ser>
        <c:ser>
          <c:idx val="4"/>
          <c:order val="3"/>
          <c:tx>
            <c:strRef>
              <c:f>Dados!$Y$280</c:f>
              <c:strCache>
                <c:ptCount val="1"/>
                <c:pt idx="0">
                  <c:v>Todos pagos</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Dados!$Y$328:$Y$362</c15:sqref>
                  </c15:fullRef>
                </c:ext>
              </c:extLst>
              <c:f>(Dados!$Y$328:$Y$329,Dados!$Y$331:$Y$335,Dados!$Y$337:$Y$339,Dados!$Y$341:$Y$345,Dados!$Y$347:$Y$350,Dados!$Y$352:$Y$357,Dados!$Y$359:$Y$362)</c:f>
              <c:numCache>
                <c:formatCode>#,##0</c:formatCode>
                <c:ptCount val="29"/>
                <c:pt idx="0">
                  <c:v>12.753120837921402</c:v>
                </c:pt>
                <c:pt idx="2">
                  <c:v>14.140348987273224</c:v>
                </c:pt>
                <c:pt idx="3">
                  <c:v>14.656566828378653</c:v>
                </c:pt>
                <c:pt idx="4">
                  <c:v>13.430166332779702</c:v>
                </c:pt>
                <c:pt idx="5">
                  <c:v>11.52503086133318</c:v>
                </c:pt>
                <c:pt idx="7">
                  <c:v>13.385018387062535</c:v>
                </c:pt>
                <c:pt idx="8">
                  <c:v>12.40014725030538</c:v>
                </c:pt>
                <c:pt idx="10">
                  <c:v>17.447634270915824</c:v>
                </c:pt>
                <c:pt idx="11">
                  <c:v>19.128228141383346</c:v>
                </c:pt>
                <c:pt idx="12">
                  <c:v>13.522042006779081</c:v>
                </c:pt>
                <c:pt idx="13">
                  <c:v>8.5343772325742027</c:v>
                </c:pt>
                <c:pt idx="15">
                  <c:v>7.6080370959384096</c:v>
                </c:pt>
                <c:pt idx="16">
                  <c:v>13.605515367064344</c:v>
                </c:pt>
                <c:pt idx="17">
                  <c:v>14.241674202637324</c:v>
                </c:pt>
                <c:pt idx="19">
                  <c:v>10.982468438577573</c:v>
                </c:pt>
                <c:pt idx="20">
                  <c:v>9.2979167427428866</c:v>
                </c:pt>
                <c:pt idx="21">
                  <c:v>11.363959969282682</c:v>
                </c:pt>
                <c:pt idx="22">
                  <c:v>13.004384809469352</c:v>
                </c:pt>
                <c:pt idx="23">
                  <c:v>15.049246482692475</c:v>
                </c:pt>
                <c:pt idx="25">
                  <c:v>10.998137090956376</c:v>
                </c:pt>
                <c:pt idx="26">
                  <c:v>12.00950101840418</c:v>
                </c:pt>
                <c:pt idx="27">
                  <c:v>13.046085449663002</c:v>
                </c:pt>
                <c:pt idx="28">
                  <c:v>19.96317835338138</c:v>
                </c:pt>
              </c:numCache>
            </c:numRef>
          </c:val>
        </c:ser>
        <c:dLbls>
          <c:dLblPos val="ctr"/>
          <c:showLegendKey val="0"/>
          <c:showVal val="1"/>
          <c:showCatName val="0"/>
          <c:showSerName val="0"/>
          <c:showPercent val="0"/>
          <c:showBubbleSize val="0"/>
        </c:dLbls>
        <c:gapWidth val="40"/>
        <c:overlap val="100"/>
        <c:axId val="-646661968"/>
        <c:axId val="-646660880"/>
      </c:barChart>
      <c:catAx>
        <c:axId val="-646661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crossAx val="-646660880"/>
        <c:crosses val="autoZero"/>
        <c:auto val="1"/>
        <c:lblAlgn val="ctr"/>
        <c:lblOffset val="100"/>
        <c:noMultiLvlLbl val="0"/>
      </c:catAx>
      <c:valAx>
        <c:axId val="-6466608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90000"/>
                  </a:schemeClr>
                </a:solidFill>
                <a:latin typeface="+mn-lt"/>
                <a:ea typeface="+mn-ea"/>
                <a:cs typeface="+mn-cs"/>
              </a:defRPr>
            </a:pPr>
            <a:endParaRPr lang="pt-BR"/>
          </a:p>
        </c:txPr>
        <c:crossAx val="-646661968"/>
        <c:crosses val="autoZero"/>
        <c:crossBetween val="between"/>
      </c:valAx>
      <c:spPr>
        <a:noFill/>
        <a:ln>
          <a:noFill/>
        </a:ln>
        <a:effectLst/>
      </c:spPr>
    </c:plotArea>
    <c:legend>
      <c:legendPos val="b"/>
      <c:layout>
        <c:manualLayout>
          <c:xMode val="edge"/>
          <c:yMode val="edge"/>
          <c:x val="0.33909263494873371"/>
          <c:y val="0.95581597032215082"/>
          <c:w val="0.47589601620961097"/>
          <c:h val="4.4184029677849138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1300" b="1" i="0" baseline="0"/>
              <a:t>Distribuição da população que frequentou atividades culturais</a:t>
            </a:r>
            <a:r>
              <a:rPr lang="pt-BR" sz="1400" b="1" i="0" u="none" strike="noStrike" baseline="0">
                <a:effectLst/>
              </a:rPr>
              <a:t> nos últimos 12 meses</a:t>
            </a:r>
            <a:r>
              <a:rPr lang="pt-BR" sz="1300" b="1" i="0" baseline="0"/>
              <a:t>, todas ou a maioria, gratuitas, por fonte de informação sobre a existência de evento cultural gratuito</a:t>
            </a:r>
            <a:r>
              <a:rPr lang="pt-BR" sz="1300" b="1" i="0" u="none" strike="noStrike" baseline="0">
                <a:effectLst/>
              </a:rPr>
              <a:t>, </a:t>
            </a:r>
            <a:r>
              <a:rPr lang="pt-BR" sz="1300" b="1" i="0" baseline="0"/>
              <a:t>segundo local de moradia e perfil - 2023 (em %)</a:t>
            </a:r>
          </a:p>
        </c:rich>
      </c:tx>
      <c:layout>
        <c:manualLayout>
          <c:xMode val="edge"/>
          <c:yMode val="edge"/>
          <c:x val="0.1843782585697656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percentStacked"/>
        <c:varyColors val="0"/>
        <c:ser>
          <c:idx val="1"/>
          <c:order val="0"/>
          <c:tx>
            <c:strRef>
              <c:f>Dados!$AB$366:$AB$367</c:f>
              <c:strCache>
                <c:ptCount val="2"/>
                <c:pt idx="0">
                  <c:v>Amigos / Familiares</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Dados!$AB$375:$AB$409</c15:sqref>
                  </c15:fullRef>
                </c:ext>
              </c:extLst>
              <c:f>(Dados!$AB$375:$AB$376,Dados!$AB$378:$AB$382,Dados!$AB$384:$AB$386,Dados!$AB$388:$AB$392,Dados!$AB$394:$AB$397,Dados!$AB$399:$AB$404,Dados!$AB$406:$AB$409)</c:f>
              <c:numCache>
                <c:formatCode>#,##0</c:formatCode>
                <c:ptCount val="29"/>
                <c:pt idx="0">
                  <c:v>28.371708410893483</c:v>
                </c:pt>
                <c:pt idx="2">
                  <c:v>29.482951159949017</c:v>
                </c:pt>
                <c:pt idx="3">
                  <c:v>26.586886315813341</c:v>
                </c:pt>
                <c:pt idx="4">
                  <c:v>33.038411399074278</c:v>
                </c:pt>
                <c:pt idx="5">
                  <c:v>27.539220436323347</c:v>
                </c:pt>
                <c:pt idx="7">
                  <c:v>28.910271684360744</c:v>
                </c:pt>
                <c:pt idx="8">
                  <c:v>28.068639278011414</c:v>
                </c:pt>
                <c:pt idx="10">
                  <c:v>25.312538734271676</c:v>
                </c:pt>
                <c:pt idx="11">
                  <c:v>21.923566025110837</c:v>
                </c:pt>
                <c:pt idx="12">
                  <c:v>24.792870075277236</c:v>
                </c:pt>
                <c:pt idx="13">
                  <c:v>32.16158865160677</c:v>
                </c:pt>
                <c:pt idx="15">
                  <c:v>39.943651506099663</c:v>
                </c:pt>
                <c:pt idx="16">
                  <c:v>27.780112330720502</c:v>
                </c:pt>
                <c:pt idx="17">
                  <c:v>21.833606872833727</c:v>
                </c:pt>
                <c:pt idx="19">
                  <c:v>28.792008224998707</c:v>
                </c:pt>
                <c:pt idx="20">
                  <c:v>26.540442260947184</c:v>
                </c:pt>
                <c:pt idx="21">
                  <c:v>27.569472698559789</c:v>
                </c:pt>
                <c:pt idx="22">
                  <c:v>33.877566035696688</c:v>
                </c:pt>
                <c:pt idx="23">
                  <c:v>28.011227541612538</c:v>
                </c:pt>
                <c:pt idx="25">
                  <c:v>38.506125925782101</c:v>
                </c:pt>
                <c:pt idx="26">
                  <c:v>27.958908335489301</c:v>
                </c:pt>
                <c:pt idx="27">
                  <c:v>22.313774775415808</c:v>
                </c:pt>
                <c:pt idx="28">
                  <c:v>23.458427699126709</c:v>
                </c:pt>
              </c:numCache>
            </c:numRef>
          </c:val>
        </c:ser>
        <c:ser>
          <c:idx val="2"/>
          <c:order val="1"/>
          <c:tx>
            <c:strRef>
              <c:f>Dados!$AC$366:$AC$367</c:f>
              <c:strCache>
                <c:ptCount val="2"/>
                <c:pt idx="0">
                  <c:v>Internet</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Dados!$AC$375:$AC$409</c15:sqref>
                  </c15:fullRef>
                </c:ext>
              </c:extLst>
              <c:f>(Dados!$AC$375:$AC$376,Dados!$AC$378:$AC$382,Dados!$AC$384:$AC$386,Dados!$AC$388:$AC$392,Dados!$AC$394:$AC$397,Dados!$AC$399:$AC$404,Dados!$AC$406:$AC$409)</c:f>
              <c:numCache>
                <c:formatCode>#,##0</c:formatCode>
                <c:ptCount val="29"/>
                <c:pt idx="0">
                  <c:v>40.609288114785684</c:v>
                </c:pt>
                <c:pt idx="2">
                  <c:v>40.111454720866924</c:v>
                </c:pt>
                <c:pt idx="3">
                  <c:v>41.389854729995882</c:v>
                </c:pt>
                <c:pt idx="4">
                  <c:v>38.541980055494577</c:v>
                </c:pt>
                <c:pt idx="5">
                  <c:v>40.982240212000136</c:v>
                </c:pt>
                <c:pt idx="7">
                  <c:v>39.256669517453894</c:v>
                </c:pt>
                <c:pt idx="8">
                  <c:v>41.370455772529944</c:v>
                </c:pt>
                <c:pt idx="10">
                  <c:v>62.056198773189983</c:v>
                </c:pt>
                <c:pt idx="11">
                  <c:v>61.550992534709856</c:v>
                </c:pt>
                <c:pt idx="12">
                  <c:v>49.709559465431028</c:v>
                </c:pt>
                <c:pt idx="13">
                  <c:v>28.301297822042066</c:v>
                </c:pt>
                <c:pt idx="15">
                  <c:v>29.325527990378898</c:v>
                </c:pt>
                <c:pt idx="16">
                  <c:v>41.641220755596855</c:v>
                </c:pt>
                <c:pt idx="17">
                  <c:v>46.600061568889181</c:v>
                </c:pt>
                <c:pt idx="19">
                  <c:v>41.467733070241394</c:v>
                </c:pt>
                <c:pt idx="20">
                  <c:v>41.683777265493575</c:v>
                </c:pt>
                <c:pt idx="21">
                  <c:v>40.626138479297872</c:v>
                </c:pt>
                <c:pt idx="22">
                  <c:v>36.958928591118791</c:v>
                </c:pt>
                <c:pt idx="23">
                  <c:v>41.099545247673667</c:v>
                </c:pt>
                <c:pt idx="25">
                  <c:v>30.960800679465621</c:v>
                </c:pt>
                <c:pt idx="26">
                  <c:v>42.816804026041687</c:v>
                </c:pt>
                <c:pt idx="27">
                  <c:v>44.674115874153955</c:v>
                </c:pt>
                <c:pt idx="28">
                  <c:v>40.747164542458286</c:v>
                </c:pt>
              </c:numCache>
            </c:numRef>
          </c:val>
        </c:ser>
        <c:ser>
          <c:idx val="3"/>
          <c:order val="2"/>
          <c:tx>
            <c:strRef>
              <c:f>Dados!$AD$366:$AH$366</c:f>
              <c:strCache>
                <c:ptCount val="1"/>
                <c:pt idx="0">
                  <c:v>Outros meios</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(Dados!$B$282:$B$283,Dados!$B$285:$B$289,Dados!$B$291:$B$293,Dados!$B$295:$B$299,Dados!$B$301:$B$304,Dados!$B$306:$B$311,Dados!$B$313:$B$316)</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Dados!$AD$375:$AD$409</c15:sqref>
                  </c15:fullRef>
                </c:ext>
              </c:extLst>
              <c:f>(Dados!$AD$375:$AD$376,Dados!$AD$378:$AD$382,Dados!$AD$384:$AD$386,Dados!$AD$388:$AD$392,Dados!$AD$394:$AD$397,Dados!$AD$399:$AD$404,Dados!$AD$406:$AD$409)</c:f>
              <c:numCache>
                <c:formatCode>#,##0</c:formatCode>
                <c:ptCount val="29"/>
                <c:pt idx="0">
                  <c:v>31.019003474321234</c:v>
                </c:pt>
                <c:pt idx="2">
                  <c:v>30.40559411918175</c:v>
                </c:pt>
                <c:pt idx="3">
                  <c:v>32.023258954191185</c:v>
                </c:pt>
                <c:pt idx="4">
                  <c:v>28.41960854543149</c:v>
                </c:pt>
                <c:pt idx="5">
                  <c:v>31.478539351675259</c:v>
                </c:pt>
                <c:pt idx="7">
                  <c:v>31.833058798184226</c:v>
                </c:pt>
                <c:pt idx="8">
                  <c:v>30.560904949457345</c:v>
                </c:pt>
                <c:pt idx="10">
                  <c:v>12.631262492538294</c:v>
                </c:pt>
                <c:pt idx="11">
                  <c:v>16.525441440179744</c:v>
                </c:pt>
                <c:pt idx="12">
                  <c:v>25.49757045929179</c:v>
                </c:pt>
                <c:pt idx="13">
                  <c:v>39.537113526349771</c:v>
                </c:pt>
                <c:pt idx="15">
                  <c:v>30.730820503521528</c:v>
                </c:pt>
                <c:pt idx="16">
                  <c:v>30.578666913681634</c:v>
                </c:pt>
                <c:pt idx="17">
                  <c:v>31.566331558275952</c:v>
                </c:pt>
                <c:pt idx="19">
                  <c:v>29.740258704760048</c:v>
                </c:pt>
                <c:pt idx="20">
                  <c:v>31.775780473559511</c:v>
                </c:pt>
                <c:pt idx="21">
                  <c:v>31.804388822141831</c:v>
                </c:pt>
                <c:pt idx="22">
                  <c:v>29.163505373184268</c:v>
                </c:pt>
                <c:pt idx="23">
                  <c:v>30.889227210711308</c:v>
                </c:pt>
                <c:pt idx="25">
                  <c:v>30.533073394752382</c:v>
                </c:pt>
                <c:pt idx="26">
                  <c:v>29.224287638468148</c:v>
                </c:pt>
                <c:pt idx="27">
                  <c:v>33.012109350429341</c:v>
                </c:pt>
                <c:pt idx="28">
                  <c:v>35.794407758414906</c:v>
                </c:pt>
              </c:numCache>
            </c:numRef>
          </c:val>
        </c:ser>
        <c:dLbls>
          <c:dLblPos val="ctr"/>
          <c:showLegendKey val="0"/>
          <c:showVal val="1"/>
          <c:showCatName val="0"/>
          <c:showSerName val="0"/>
          <c:showPercent val="0"/>
          <c:showBubbleSize val="0"/>
        </c:dLbls>
        <c:gapWidth val="40"/>
        <c:overlap val="100"/>
        <c:axId val="-646662512"/>
        <c:axId val="-646689184"/>
      </c:barChart>
      <c:catAx>
        <c:axId val="-646662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crossAx val="-646689184"/>
        <c:crosses val="autoZero"/>
        <c:auto val="1"/>
        <c:lblAlgn val="ctr"/>
        <c:lblOffset val="100"/>
        <c:noMultiLvlLbl val="0"/>
      </c:catAx>
      <c:valAx>
        <c:axId val="-6466891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90000"/>
                  </a:schemeClr>
                </a:solidFill>
                <a:latin typeface="+mn-lt"/>
                <a:ea typeface="+mn-ea"/>
                <a:cs typeface="+mn-cs"/>
              </a:defRPr>
            </a:pPr>
            <a:endParaRPr lang="pt-BR"/>
          </a:p>
        </c:txPr>
        <c:crossAx val="-646662512"/>
        <c:crosses val="autoZero"/>
        <c:crossBetween val="between"/>
      </c:valAx>
      <c:spPr>
        <a:noFill/>
        <a:ln>
          <a:noFill/>
        </a:ln>
        <a:effectLst/>
      </c:spPr>
    </c:plotArea>
    <c:legend>
      <c:legendPos val="b"/>
      <c:layout>
        <c:manualLayout>
          <c:xMode val="edge"/>
          <c:yMode val="edge"/>
          <c:x val="0.4025966076177635"/>
          <c:y val="0.95581597032215082"/>
          <c:w val="0.34421893820430488"/>
          <c:h val="4.4184029677849138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1300" b="1" i="0" baseline="0"/>
              <a:t>Distribuição da população por número de livros lidos nos últimos 12 meses, segundo local de moradia e perfil - 2023 (em %)</a:t>
            </a:r>
          </a:p>
        </c:rich>
      </c:tx>
      <c:layout>
        <c:manualLayout>
          <c:xMode val="edge"/>
          <c:yMode val="edge"/>
          <c:x val="0.1843782585697656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percentStacked"/>
        <c:varyColors val="0"/>
        <c:ser>
          <c:idx val="1"/>
          <c:order val="0"/>
          <c:tx>
            <c:strRef>
              <c:f>Dados!$S$413</c:f>
              <c:strCache>
                <c:ptCount val="1"/>
                <c:pt idx="0">
                  <c:v>Um livro</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(Dados!$B$282:$B$283,Dados!$B$285:$B$288,Dados!$B$290:$B$292,Dados!$B$294:$B$298,Dados!$B$300:$B$303,Dados!$B$305:$B$310,Dados!$B$312:$B$316)</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Dados!$S$421:$S$454</c15:sqref>
                  </c15:fullRef>
                </c:ext>
              </c:extLst>
              <c:f>(Dados!$S$421:$S$422,Dados!$S$424:$S$427,Dados!$S$429:$S$431,Dados!$S$433:$S$437,Dados!$S$439:$S$442,Dados!$S$444:$S$449,Dados!$S$451:$S$454)</c:f>
              <c:numCache>
                <c:formatCode>#,##0</c:formatCode>
                <c:ptCount val="28"/>
                <c:pt idx="0">
                  <c:v>25.264713227010056</c:v>
                </c:pt>
                <c:pt idx="2">
                  <c:v>25.456038296874979</c:v>
                </c:pt>
                <c:pt idx="3">
                  <c:v>24.662005791110843</c:v>
                </c:pt>
                <c:pt idx="4">
                  <c:v>25.093054650519154</c:v>
                </c:pt>
                <c:pt idx="6">
                  <c:v>25.414594522100099</c:v>
                </c:pt>
                <c:pt idx="7">
                  <c:v>25.184109125674947</c:v>
                </c:pt>
                <c:pt idx="9">
                  <c:v>21.94907513834346</c:v>
                </c:pt>
                <c:pt idx="10">
                  <c:v>23.973071788458501</c:v>
                </c:pt>
                <c:pt idx="11">
                  <c:v>24.87473617402701</c:v>
                </c:pt>
                <c:pt idx="12">
                  <c:v>26.307353814963207</c:v>
                </c:pt>
                <c:pt idx="14">
                  <c:v>29.081781041435228</c:v>
                </c:pt>
                <c:pt idx="15">
                  <c:v>27.402211640533054</c:v>
                </c:pt>
                <c:pt idx="16">
                  <c:v>21.085916978083748</c:v>
                </c:pt>
                <c:pt idx="18">
                  <c:v>24.359581380302526</c:v>
                </c:pt>
                <c:pt idx="19">
                  <c:v>25.582896434080126</c:v>
                </c:pt>
                <c:pt idx="20">
                  <c:v>27.088920808318544</c:v>
                </c:pt>
                <c:pt idx="21">
                  <c:v>24.644119913145346</c:v>
                </c:pt>
                <c:pt idx="22">
                  <c:v>24.444160142008233</c:v>
                </c:pt>
                <c:pt idx="24">
                  <c:v>28.270939635849739</c:v>
                </c:pt>
                <c:pt idx="25">
                  <c:v>26.143851640970254</c:v>
                </c:pt>
                <c:pt idx="26">
                  <c:v>23.161076013683456</c:v>
                </c:pt>
                <c:pt idx="27">
                  <c:v>18.558065721009324</c:v>
                </c:pt>
              </c:numCache>
            </c:numRef>
          </c:val>
        </c:ser>
        <c:ser>
          <c:idx val="2"/>
          <c:order val="1"/>
          <c:tx>
            <c:strRef>
              <c:f>Dados!$T$413</c:f>
              <c:strCache>
                <c:ptCount val="1"/>
                <c:pt idx="0">
                  <c:v>2 a 5 livros</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(Dados!$B$282:$B$283,Dados!$B$285:$B$288,Dados!$B$290:$B$292,Dados!$B$294:$B$298,Dados!$B$300:$B$303,Dados!$B$305:$B$310,Dados!$B$312:$B$316)</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Dados!$T$421:$T$454</c15:sqref>
                  </c15:fullRef>
                </c:ext>
              </c:extLst>
              <c:f>(Dados!$T$421:$T$422,Dados!$T$424:$T$427,Dados!$T$429:$T$431,Dados!$T$433:$T$437,Dados!$T$439:$T$442,Dados!$T$444:$T$449,Dados!$T$451:$T$454)</c:f>
              <c:numCache>
                <c:formatCode>#,##0</c:formatCode>
                <c:ptCount val="28"/>
                <c:pt idx="0">
                  <c:v>32.714902729644891</c:v>
                </c:pt>
                <c:pt idx="2">
                  <c:v>34.070320469038791</c:v>
                </c:pt>
                <c:pt idx="3">
                  <c:v>35.115741488250862</c:v>
                </c:pt>
                <c:pt idx="4">
                  <c:v>31.498809721755961</c:v>
                </c:pt>
                <c:pt idx="6">
                  <c:v>31.175162148054575</c:v>
                </c:pt>
                <c:pt idx="7">
                  <c:v>33.542954060498055</c:v>
                </c:pt>
                <c:pt idx="9">
                  <c:v>36.20113721190161</c:v>
                </c:pt>
                <c:pt idx="10">
                  <c:v>35.044502598179712</c:v>
                </c:pt>
                <c:pt idx="11">
                  <c:v>34.004455597191985</c:v>
                </c:pt>
                <c:pt idx="12">
                  <c:v>30.823501482371256</c:v>
                </c:pt>
                <c:pt idx="14">
                  <c:v>20.732622656291888</c:v>
                </c:pt>
                <c:pt idx="15">
                  <c:v>31.814653493892912</c:v>
                </c:pt>
                <c:pt idx="16">
                  <c:v>40.989764716103686</c:v>
                </c:pt>
                <c:pt idx="18">
                  <c:v>27.913572874021991</c:v>
                </c:pt>
                <c:pt idx="19">
                  <c:v>30.894635468213259</c:v>
                </c:pt>
                <c:pt idx="20">
                  <c:v>30.574311330374282</c:v>
                </c:pt>
                <c:pt idx="21">
                  <c:v>34.031560707479599</c:v>
                </c:pt>
                <c:pt idx="22">
                  <c:v>34.754118486243485</c:v>
                </c:pt>
                <c:pt idx="24">
                  <c:v>21.949193196379106</c:v>
                </c:pt>
                <c:pt idx="25">
                  <c:v>33.565520422764983</c:v>
                </c:pt>
                <c:pt idx="26">
                  <c:v>39.067788043689958</c:v>
                </c:pt>
                <c:pt idx="27">
                  <c:v>37.337227632977623</c:v>
                </c:pt>
              </c:numCache>
            </c:numRef>
          </c:val>
        </c:ser>
        <c:ser>
          <c:idx val="3"/>
          <c:order val="2"/>
          <c:tx>
            <c:strRef>
              <c:f>Dados!$U$413</c:f>
              <c:strCache>
                <c:ptCount val="1"/>
                <c:pt idx="0">
                  <c:v>Mais de 5 livros</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(Dados!$B$282:$B$283,Dados!$B$285:$B$288,Dados!$B$290:$B$292,Dados!$B$294:$B$298,Dados!$B$300:$B$303,Dados!$B$305:$B$310,Dados!$B$312:$B$316)</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Dados!$U$421:$U$454</c15:sqref>
                  </c15:fullRef>
                </c:ext>
              </c:extLst>
              <c:f>(Dados!$U$421:$U$422,Dados!$U$424:$U$427,Dados!$U$429:$U$431,Dados!$U$433:$U$437,Dados!$U$439:$U$442,Dados!$U$444:$U$449,Dados!$U$451:$U$454)</c:f>
              <c:numCache>
                <c:formatCode>#,##0</c:formatCode>
                <c:ptCount val="28"/>
                <c:pt idx="0">
                  <c:v>12.940870204499625</c:v>
                </c:pt>
                <c:pt idx="2">
                  <c:v>12.572658934619154</c:v>
                </c:pt>
                <c:pt idx="3">
                  <c:v>12.669355909337149</c:v>
                </c:pt>
                <c:pt idx="4">
                  <c:v>13.271232673364347</c:v>
                </c:pt>
                <c:pt idx="6">
                  <c:v>13.401324748774353</c:v>
                </c:pt>
                <c:pt idx="7">
                  <c:v>12.69324407660374</c:v>
                </c:pt>
                <c:pt idx="9">
                  <c:v>17.601465345816123</c:v>
                </c:pt>
                <c:pt idx="10">
                  <c:v>15.349363964495378</c:v>
                </c:pt>
                <c:pt idx="11">
                  <c:v>13.494304807594931</c:v>
                </c:pt>
                <c:pt idx="12">
                  <c:v>11.27601775458063</c:v>
                </c:pt>
                <c:pt idx="14">
                  <c:v>5.660914943193343</c:v>
                </c:pt>
                <c:pt idx="15">
                  <c:v>9.7843745758821523</c:v>
                </c:pt>
                <c:pt idx="16">
                  <c:v>20.143665542284555</c:v>
                </c:pt>
                <c:pt idx="18">
                  <c:v>13.508209190572298</c:v>
                </c:pt>
                <c:pt idx="19">
                  <c:v>12.521667752384486</c:v>
                </c:pt>
                <c:pt idx="20">
                  <c:v>13.066157250823181</c:v>
                </c:pt>
                <c:pt idx="21">
                  <c:v>12.708005255447805</c:v>
                </c:pt>
                <c:pt idx="22">
                  <c:v>13.067886366116987</c:v>
                </c:pt>
                <c:pt idx="24">
                  <c:v>8.6376654738396574</c:v>
                </c:pt>
                <c:pt idx="25">
                  <c:v>10.558243478208798</c:v>
                </c:pt>
                <c:pt idx="26">
                  <c:v>17.185293744925279</c:v>
                </c:pt>
                <c:pt idx="27">
                  <c:v>23.550758285706333</c:v>
                </c:pt>
              </c:numCache>
            </c:numRef>
          </c:val>
        </c:ser>
        <c:ser>
          <c:idx val="4"/>
          <c:order val="3"/>
          <c:tx>
            <c:strRef>
              <c:f>Dados!$V$413</c:f>
              <c:strCache>
                <c:ptCount val="1"/>
                <c:pt idx="0">
                  <c:v>Não leu</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Dados!$B$282:$B$316</c15:sqref>
                  </c15:fullRef>
                </c:ext>
              </c:extLst>
              <c:f>(Dados!$B$282:$B$283,Dados!$B$285:$B$288,Dados!$B$290:$B$292,Dados!$B$294:$B$298,Dados!$B$300:$B$303,Dados!$B$305:$B$310,Dados!$B$312:$B$316)</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Dados!$V$421:$V$454</c15:sqref>
                  </c15:fullRef>
                </c:ext>
              </c:extLst>
              <c:f>(Dados!$V$421:$V$422,Dados!$V$424:$V$427,Dados!$V$429:$V$431,Dados!$V$433:$V$437,Dados!$V$439:$V$442,Dados!$V$444:$V$449,Dados!$V$451:$V$454)</c:f>
              <c:numCache>
                <c:formatCode>#,##0</c:formatCode>
                <c:ptCount val="28"/>
                <c:pt idx="0">
                  <c:v>29.079513838841336</c:v>
                </c:pt>
                <c:pt idx="2">
                  <c:v>27.900982299466818</c:v>
                </c:pt>
                <c:pt idx="3">
                  <c:v>27.552896811300815</c:v>
                </c:pt>
                <c:pt idx="4">
                  <c:v>30.136902954359108</c:v>
                </c:pt>
                <c:pt idx="6">
                  <c:v>30.008918581070844</c:v>
                </c:pt>
                <c:pt idx="7">
                  <c:v>28.57969273721951</c:v>
                </c:pt>
                <c:pt idx="9">
                  <c:v>24.248322303938842</c:v>
                </c:pt>
                <c:pt idx="10">
                  <c:v>25.633061648865425</c:v>
                </c:pt>
                <c:pt idx="11">
                  <c:v>27.626503421184818</c:v>
                </c:pt>
                <c:pt idx="12">
                  <c:v>31.593126948083523</c:v>
                </c:pt>
                <c:pt idx="14">
                  <c:v>44.52468135907835</c:v>
                </c:pt>
                <c:pt idx="15">
                  <c:v>30.998760289691585</c:v>
                </c:pt>
                <c:pt idx="16">
                  <c:v>17.780652763527979</c:v>
                </c:pt>
                <c:pt idx="18">
                  <c:v>34.218636555102265</c:v>
                </c:pt>
                <c:pt idx="19">
                  <c:v>31.000800345322549</c:v>
                </c:pt>
                <c:pt idx="20">
                  <c:v>29.270610610483178</c:v>
                </c:pt>
                <c:pt idx="21">
                  <c:v>28.616314123926241</c:v>
                </c:pt>
                <c:pt idx="22">
                  <c:v>27.733835005629903</c:v>
                </c:pt>
                <c:pt idx="24">
                  <c:v>41.142201693930168</c:v>
                </c:pt>
                <c:pt idx="25">
                  <c:v>29.732384458056142</c:v>
                </c:pt>
                <c:pt idx="26">
                  <c:v>20.585842197700025</c:v>
                </c:pt>
                <c:pt idx="27">
                  <c:v>20.553948360307174</c:v>
                </c:pt>
              </c:numCache>
            </c:numRef>
          </c:val>
        </c:ser>
        <c:dLbls>
          <c:dLblPos val="ctr"/>
          <c:showLegendKey val="0"/>
          <c:showVal val="1"/>
          <c:showCatName val="0"/>
          <c:showSerName val="0"/>
          <c:showPercent val="0"/>
          <c:showBubbleSize val="0"/>
        </c:dLbls>
        <c:gapWidth val="40"/>
        <c:overlap val="100"/>
        <c:axId val="-646685920"/>
        <c:axId val="-646687552"/>
      </c:barChart>
      <c:catAx>
        <c:axId val="-646685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crossAx val="-646687552"/>
        <c:crosses val="autoZero"/>
        <c:auto val="1"/>
        <c:lblAlgn val="ctr"/>
        <c:lblOffset val="100"/>
        <c:noMultiLvlLbl val="0"/>
      </c:catAx>
      <c:valAx>
        <c:axId val="-6466875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90000"/>
                  </a:schemeClr>
                </a:solidFill>
                <a:latin typeface="+mn-lt"/>
                <a:ea typeface="+mn-ea"/>
                <a:cs typeface="+mn-cs"/>
              </a:defRPr>
            </a:pPr>
            <a:endParaRPr lang="pt-BR"/>
          </a:p>
        </c:txPr>
        <c:crossAx val="-646685920"/>
        <c:crosses val="autoZero"/>
        <c:crossBetween val="between"/>
      </c:valAx>
      <c:spPr>
        <a:noFill/>
        <a:ln>
          <a:noFill/>
        </a:ln>
        <a:effectLst/>
      </c:spPr>
    </c:plotArea>
    <c:legend>
      <c:legendPos val="b"/>
      <c:layout>
        <c:manualLayout>
          <c:xMode val="edge"/>
          <c:yMode val="edge"/>
          <c:x val="0.33909263494873371"/>
          <c:y val="0.95581597032215082"/>
          <c:w val="0.47589601620961097"/>
          <c:h val="4.4184029677849138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Nota média dada para conservação dos monumentos, estátuas, igreja matriz e prédios históricos da sua cidade ou região, segundo local de moradia e perfil - 2023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Dados!$F$10:$F$44</c15:sqref>
                  </c15:fullRef>
                </c:ext>
              </c:extLst>
              <c:f>(Dados!$F$10:$F$11,Dados!$F$13:$F$17,Dados!$F$19:$F$21,Dados!$F$23:$F$27,Dados!$F$29:$F$32,Dados!$F$34:$F$39,Dados!$F$41:$F$44)</c:f>
              <c:numCache>
                <c:formatCode>General</c:formatCode>
                <c:ptCount val="29"/>
                <c:pt idx="0" formatCode="#,##0.0">
                  <c:v>5.8427283218323778</c:v>
                </c:pt>
                <c:pt idx="2" formatCode="#,##0.0">
                  <c:v>5.4749940847816898</c:v>
                </c:pt>
                <c:pt idx="3" formatCode="#,##0.0">
                  <c:v>5.2321844400670399</c:v>
                </c:pt>
                <c:pt idx="4" formatCode="#,##0.0">
                  <c:v>5.79221819464221</c:v>
                </c:pt>
                <c:pt idx="5" formatCode="#,##0.0">
                  <c:v>6.1726627925435853</c:v>
                </c:pt>
                <c:pt idx="7" formatCode="#,##0.0">
                  <c:v>5.6310051791664257</c:v>
                </c:pt>
                <c:pt idx="8" formatCode="#,##0.0">
                  <c:v>5.956590119172029</c:v>
                </c:pt>
                <c:pt idx="10" formatCode="#,##0.0">
                  <c:v>5.3918920024499082</c:v>
                </c:pt>
                <c:pt idx="11" formatCode="#,##0.0">
                  <c:v>5.327597030258004</c:v>
                </c:pt>
                <c:pt idx="12" formatCode="#,##0.0">
                  <c:v>5.4583219122021482</c:v>
                </c:pt>
                <c:pt idx="13" formatCode="#,##0.0">
                  <c:v>6.2752885711644568</c:v>
                </c:pt>
                <c:pt idx="15" formatCode="#,##0.0">
                  <c:v>6.4715975387921372</c:v>
                </c:pt>
                <c:pt idx="16" formatCode="#,##0.0">
                  <c:v>5.843067158594236</c:v>
                </c:pt>
                <c:pt idx="17" formatCode="#,##0.0">
                  <c:v>5.4475401399538468</c:v>
                </c:pt>
                <c:pt idx="19" formatCode="#,##0.0">
                  <c:v>6.1578386420732807</c:v>
                </c:pt>
                <c:pt idx="20" formatCode="#,##0.0">
                  <c:v>6.2820134011763553</c:v>
                </c:pt>
                <c:pt idx="21" formatCode="#,##0.0">
                  <c:v>6.1010331870998771</c:v>
                </c:pt>
                <c:pt idx="22" formatCode="#,##0.0">
                  <c:v>6.1651371841336626</c:v>
                </c:pt>
                <c:pt idx="23" formatCode="#,##0.0">
                  <c:v>5.3801228046683889</c:v>
                </c:pt>
                <c:pt idx="25" formatCode="#,##0.0">
                  <c:v>5.9937428859947248</c:v>
                </c:pt>
                <c:pt idx="26" formatCode="#,##0.0">
                  <c:v>5.9311144081983196</c:v>
                </c:pt>
                <c:pt idx="27" formatCode="#,##0.0">
                  <c:v>5.7098532154753405</c:v>
                </c:pt>
                <c:pt idx="28" formatCode="#,##0.0">
                  <c:v>5.3610647263126205</c:v>
                </c:pt>
              </c:numCache>
            </c:numRef>
          </c:val>
        </c:ser>
        <c:dLbls>
          <c:dLblPos val="outEnd"/>
          <c:showLegendKey val="0"/>
          <c:showVal val="1"/>
          <c:showCatName val="0"/>
          <c:showSerName val="0"/>
          <c:showPercent val="0"/>
          <c:showBubbleSize val="0"/>
        </c:dLbls>
        <c:gapWidth val="25"/>
        <c:overlap val="-27"/>
        <c:axId val="-646654832"/>
        <c:axId val="-646653200"/>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uri="{02D57815-91ED-43cb-92C2-25804820EDAC}">
                        <c15:fullRef>
                          <c15:sqref>Dados!$E$10:$E$44</c15:sqref>
                        </c15:fullRef>
                        <c15:formulaRef>
                          <c15:sqref>(Dados!$E$10:$E$11,Dados!$E$13:$E$17,Dados!$E$19:$E$21,Dados!$E$23:$E$27,Dados!$E$29:$E$32,Dados!$E$34:$E$39,Dados!$E$41:$E$44)</c15:sqref>
                        </c15:formulaRef>
                      </c:ext>
                    </c:extLst>
                    <c:numCache>
                      <c:formatCode>General</c:formatCode>
                      <c:ptCount val="29"/>
                      <c:pt idx="0" formatCode="#,##0.0">
                        <c:v>5.5341919166504754</c:v>
                      </c:pt>
                      <c:pt idx="2" formatCode="#,##0.0">
                        <c:v>4.9493445734474006</c:v>
                      </c:pt>
                      <c:pt idx="3" formatCode="#,##0.0">
                        <c:v>5.017241379310339</c:v>
                      </c:pt>
                      <c:pt idx="4" formatCode="#,##0.0">
                        <c:v>4.8616922509324203</c:v>
                      </c:pt>
                      <c:pt idx="5" formatCode="#,##0.0">
                        <c:v>6.0524955825597822</c:v>
                      </c:pt>
                      <c:pt idx="7" formatCode="#,##0.0">
                        <c:v>5.4252437707301038</c:v>
                      </c:pt>
                      <c:pt idx="8" formatCode="#,##0.0">
                        <c:v>5.5931009352612069</c:v>
                      </c:pt>
                      <c:pt idx="10" formatCode="#,##0.0">
                        <c:v>5.3479902394857382</c:v>
                      </c:pt>
                      <c:pt idx="11" formatCode="#,##0.0">
                        <c:v>5.2038147253926255</c:v>
                      </c:pt>
                      <c:pt idx="12" formatCode="#,##0.0">
                        <c:v>5.2371792653380416</c:v>
                      </c:pt>
                      <c:pt idx="13" formatCode="#,##0.0">
                        <c:v>5.9720355120992314</c:v>
                      </c:pt>
                      <c:pt idx="15" formatCode="#,##0.0">
                        <c:v>6.1042100541399504</c:v>
                      </c:pt>
                      <c:pt idx="16" formatCode="#,##0.0">
                        <c:v>5.3202634452219453</c:v>
                      </c:pt>
                      <c:pt idx="17" formatCode="#,##0.0">
                        <c:v>5.2231044235663662</c:v>
                      </c:pt>
                      <c:pt idx="19" formatCode="#,##0.0">
                        <c:v>6.2919187383536093</c:v>
                      </c:pt>
                      <c:pt idx="20" formatCode="#,##0.0">
                        <c:v>5.8373183563483604</c:v>
                      </c:pt>
                      <c:pt idx="21" formatCode="#,##0.0">
                        <c:v>5.8044813343141639</c:v>
                      </c:pt>
                      <c:pt idx="22" formatCode="#,##0.0">
                        <c:v>5.6537619466626046</c:v>
                      </c:pt>
                      <c:pt idx="23" formatCode="#,##0.0">
                        <c:v>5.1324411599062216</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Dados!$D$10:$D$44</c15:sqref>
                        </c15:fullRef>
                        <c15:formulaRef>
                          <c15:sqref>(Dados!$D$10:$D$11,Dados!$D$13:$D$17,Dados!$D$19:$D$21,Dados!$D$23:$D$27,Dados!$D$29:$D$32,Dados!$D$34:$D$39,Dados!$D$41:$D$44)</c15:sqref>
                        </c15:formulaRef>
                      </c:ext>
                    </c:extLst>
                    <c:numCache>
                      <c:formatCode>General</c:formatCode>
                      <c:ptCount val="29"/>
                      <c:pt idx="0" formatCode="#,##0.0">
                        <c:v>5.1986856793586442</c:v>
                      </c:pt>
                      <c:pt idx="2" formatCode="#,##0.0">
                        <c:v>4.6450882812615415</c:v>
                      </c:pt>
                      <c:pt idx="3" formatCode="#,##0.0">
                        <c:v>4.6723392739784213</c:v>
                      </c:pt>
                      <c:pt idx="4" formatCode="#,##0.0">
                        <c:v>4.6092242859790815</c:v>
                      </c:pt>
                      <c:pt idx="5" formatCode="#,##0.0">
                        <c:v>5.6884268760443302</c:v>
                      </c:pt>
                      <c:pt idx="7" formatCode="#,##0.0">
                        <c:v>4.9554958838823273</c:v>
                      </c:pt>
                      <c:pt idx="8" formatCode="#,##0.0">
                        <c:v>5.3258300608309712</c:v>
                      </c:pt>
                      <c:pt idx="10" formatCode="#,##0.0">
                        <c:v>5.0842048845632197</c:v>
                      </c:pt>
                      <c:pt idx="11" formatCode="#,##0.0">
                        <c:v>4.4826174644060881</c:v>
                      </c:pt>
                      <c:pt idx="12" formatCode="#,##0.0">
                        <c:v>5.0978482207007341</c:v>
                      </c:pt>
                      <c:pt idx="13" formatCode="#,##0.0">
                        <c:v>5.8221076731122849</c:v>
                      </c:pt>
                      <c:pt idx="15" formatCode="#,##0.0">
                        <c:v>5.7781572794858036</c:v>
                      </c:pt>
                      <c:pt idx="16" formatCode="#,##0.0">
                        <c:v>4.8212104369196522</c:v>
                      </c:pt>
                      <c:pt idx="17" formatCode="#,##0.0">
                        <c:v>4.885367393350597</c:v>
                      </c:pt>
                      <c:pt idx="19" formatCode="#,##0.0">
                        <c:v>5.681333250206535</c:v>
                      </c:pt>
                      <c:pt idx="20" formatCode="#,##0.0">
                        <c:v>5.5842099095719959</c:v>
                      </c:pt>
                      <c:pt idx="21" formatCode="#,##0.0">
                        <c:v>5.5804943113722132</c:v>
                      </c:pt>
                      <c:pt idx="22" formatCode="#,##0.0">
                        <c:v>5.2152424255798548</c:v>
                      </c:pt>
                      <c:pt idx="23" formatCode="#,##0.0">
                        <c:v>4.7399197568974678</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Dados!$C$10:$C$44</c15:sqref>
                        </c15:fullRef>
                        <c15:formulaRef>
                          <c15:sqref>(Dados!$C$10:$C$11,Dados!$C$13:$C$17,Dados!$C$19:$C$21,Dados!$C$23:$C$27,Dados!$C$29:$C$32,Dados!$C$34:$C$39,Dados!$C$41:$C$44)</c15:sqref>
                        </c15:formulaRef>
                      </c:ext>
                    </c:extLst>
                    <c:numCache>
                      <c:formatCode>General</c:formatCode>
                      <c:ptCount val="29"/>
                      <c:pt idx="0" formatCode="#,##0.0">
                        <c:v>4.8371543206494838</c:v>
                      </c:pt>
                      <c:pt idx="2" formatCode="#,##0.0">
                        <c:v>4.1951189735868928</c:v>
                      </c:pt>
                      <c:pt idx="3" formatCode="#,##0.0">
                        <c:v>4.2337234274275559</c:v>
                      </c:pt>
                      <c:pt idx="4" formatCode="#,##0.0">
                        <c:v>4.1449112446948488</c:v>
                      </c:pt>
                      <c:pt idx="5" formatCode="#,##0.0">
                        <c:v>5.4116342413848937</c:v>
                      </c:pt>
                      <c:pt idx="7" formatCode="#,##0.0">
                        <c:v>4.805317018699987</c:v>
                      </c:pt>
                      <c:pt idx="8" formatCode="#,##0.0">
                        <c:v>4.8520052165885534</c:v>
                      </c:pt>
                      <c:pt idx="10" formatCode="#,##0.0">
                        <c:v>4.7032116236750987</c:v>
                      </c:pt>
                      <c:pt idx="11" formatCode="#,##0.0">
                        <c:v>4.2547843115786508</c:v>
                      </c:pt>
                      <c:pt idx="12" formatCode="#,##0.0">
                        <c:v>4.6298257861660232</c:v>
                      </c:pt>
                      <c:pt idx="13" formatCode="#,##0.0">
                        <c:v>5.561140769108329</c:v>
                      </c:pt>
                      <c:pt idx="15" formatCode="#,##0.0">
                        <c:v>5.2345122102930484</c:v>
                      </c:pt>
                      <c:pt idx="16" formatCode="#,##0.0">
                        <c:v>4.5701132582999291</c:v>
                      </c:pt>
                      <c:pt idx="17" formatCode="#,##0.0">
                        <c:v>4.6036148233965681</c:v>
                      </c:pt>
                      <c:pt idx="19" formatCode="#,##0.0">
                        <c:v>5.6836726281554055</c:v>
                      </c:pt>
                      <c:pt idx="20" formatCode="#,##0.0">
                        <c:v>5.3289347912683622</c:v>
                      </c:pt>
                      <c:pt idx="21" formatCode="#,##0.0">
                        <c:v>5.1108805505970478</c:v>
                      </c:pt>
                      <c:pt idx="22" formatCode="#,##0.0">
                        <c:v>4.7820626215152267</c:v>
                      </c:pt>
                      <c:pt idx="23" formatCode="#,##0.0">
                        <c:v>4.357118945192342</c:v>
                      </c:pt>
                    </c:numCache>
                  </c:numRef>
                </c:val>
              </c15:ser>
            </c15:filteredBarSeries>
          </c:ext>
        </c:extLst>
      </c:barChart>
      <c:catAx>
        <c:axId val="-64665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6653200"/>
        <c:crosses val="autoZero"/>
        <c:auto val="1"/>
        <c:lblAlgn val="ctr"/>
        <c:lblOffset val="100"/>
        <c:noMultiLvlLbl val="0"/>
      </c:catAx>
      <c:valAx>
        <c:axId val="-646653200"/>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6654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Nota média dada para conservação dos monumentos, estátuas, igreja matriz e prédios históricos da sua cidade ou região, segundo local de moradia -  2018 a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Dados!$C$10:$C$44</c15:sqref>
                  </c15:fullRef>
                </c:ext>
              </c:extLst>
              <c:f>(Dados!$C$10,Dados!$C$13:$C$16)</c:f>
              <c:numCache>
                <c:formatCode>General</c:formatCode>
                <c:ptCount val="5"/>
                <c:pt idx="0" formatCode="#,##0.0">
                  <c:v>4.8371543206494838</c:v>
                </c:pt>
                <c:pt idx="1" formatCode="#,##0.0">
                  <c:v>4.1951189735868928</c:v>
                </c:pt>
                <c:pt idx="2" formatCode="#,##0.0">
                  <c:v>4.2337234274275559</c:v>
                </c:pt>
                <c:pt idx="3" formatCode="#,##0.0">
                  <c:v>4.1449112446948488</c:v>
                </c:pt>
                <c:pt idx="4" formatCode="#,##0.0">
                  <c:v>5.4116342413848937</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Dados!$D$10:$D$44</c15:sqref>
                  </c15:fullRef>
                </c:ext>
              </c:extLst>
              <c:f>(Dados!$D$10,Dados!$D$13:$D$16)</c:f>
              <c:numCache>
                <c:formatCode>General</c:formatCode>
                <c:ptCount val="5"/>
                <c:pt idx="0" formatCode="#,##0.0">
                  <c:v>5.1986856793586442</c:v>
                </c:pt>
                <c:pt idx="1" formatCode="#,##0.0">
                  <c:v>4.6450882812615415</c:v>
                </c:pt>
                <c:pt idx="2" formatCode="#,##0.0">
                  <c:v>4.6723392739784213</c:v>
                </c:pt>
                <c:pt idx="3" formatCode="#,##0.0">
                  <c:v>4.6092242859790815</c:v>
                </c:pt>
                <c:pt idx="4" formatCode="#,##0.0">
                  <c:v>5.6884268760443302</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Dados!$E$10:$E$44</c15:sqref>
                  </c15:fullRef>
                </c:ext>
              </c:extLst>
              <c:f>(Dados!$E$10,Dados!$E$13:$E$16)</c:f>
              <c:numCache>
                <c:formatCode>General</c:formatCode>
                <c:ptCount val="5"/>
                <c:pt idx="0" formatCode="#,##0.0">
                  <c:v>5.5341919166504754</c:v>
                </c:pt>
                <c:pt idx="1" formatCode="#,##0.0">
                  <c:v>4.9493445734474006</c:v>
                </c:pt>
                <c:pt idx="2" formatCode="#,##0.0">
                  <c:v>5.017241379310339</c:v>
                </c:pt>
                <c:pt idx="3" formatCode="#,##0.0">
                  <c:v>4.8616922509324203</c:v>
                </c:pt>
                <c:pt idx="4" formatCode="#,##0.0">
                  <c:v>6.0524955825597822</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Dados!$F$10:$F$44</c15:sqref>
                  </c15:fullRef>
                </c:ext>
              </c:extLst>
              <c:f>(Dados!$F$10,Dados!$F$13:$F$16)</c:f>
              <c:numCache>
                <c:formatCode>General</c:formatCode>
                <c:ptCount val="5"/>
                <c:pt idx="0" formatCode="#,##0.0">
                  <c:v>5.8427283218323778</c:v>
                </c:pt>
                <c:pt idx="1" formatCode="#,##0.0">
                  <c:v>5.4749940847816898</c:v>
                </c:pt>
                <c:pt idx="2" formatCode="#,##0.0">
                  <c:v>5.2321844400670399</c:v>
                </c:pt>
                <c:pt idx="3" formatCode="#,##0.0">
                  <c:v>5.79221819464221</c:v>
                </c:pt>
                <c:pt idx="4" formatCode="#,##0.0">
                  <c:v>6.1726627925435853</c:v>
                </c:pt>
              </c:numCache>
            </c:numRef>
          </c:val>
        </c:ser>
        <c:dLbls>
          <c:dLblPos val="outEnd"/>
          <c:showLegendKey val="0"/>
          <c:showVal val="1"/>
          <c:showCatName val="0"/>
          <c:showSerName val="0"/>
          <c:showPercent val="0"/>
          <c:showBubbleSize val="0"/>
        </c:dLbls>
        <c:gapWidth val="198"/>
        <c:overlap val="-27"/>
        <c:axId val="-646655920"/>
        <c:axId val="-646654288"/>
      </c:barChart>
      <c:catAx>
        <c:axId val="-64665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6654288"/>
        <c:crosses val="autoZero"/>
        <c:auto val="1"/>
        <c:lblAlgn val="ctr"/>
        <c:lblOffset val="100"/>
        <c:noMultiLvlLbl val="0"/>
      </c:catAx>
      <c:valAx>
        <c:axId val="-646654288"/>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6655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 cinema em sua cidade ou região nos últimos 12 meses, segundo local de moradia -  2018 a 2023 </a:t>
            </a:r>
            <a:r>
              <a:rPr lang="en-US" sz="1200" b="1" i="0" u="none" strike="noStrike" baseline="0">
                <a:effectLst/>
              </a:rPr>
              <a:t>(em %)</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Dados!$C$49:$C$83</c15:sqref>
                  </c15:fullRef>
                </c:ext>
              </c:extLst>
              <c:f>(Dados!$C$49,Dados!$C$52:$C$55)</c:f>
              <c:numCache>
                <c:formatCode>#,##0</c:formatCode>
                <c:ptCount val="5"/>
                <c:pt idx="0">
                  <c:v>49.574841592378363</c:v>
                </c:pt>
                <c:pt idx="1">
                  <c:v>52.783048857114046</c:v>
                </c:pt>
                <c:pt idx="2">
                  <c:v>55.504431087276288</c:v>
                </c:pt>
                <c:pt idx="3">
                  <c:v>49.243705397222129</c:v>
                </c:pt>
                <c:pt idx="4">
                  <c:v>46.704204230147248</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Dados!$D$49:$D$83</c15:sqref>
                  </c15:fullRef>
                </c:ext>
              </c:extLst>
              <c:f>(Dados!$D$49,Dados!$D$52:$D$55)</c:f>
              <c:numCache>
                <c:formatCode>#,##0</c:formatCode>
                <c:ptCount val="5"/>
                <c:pt idx="0">
                  <c:v>49.92570198185993</c:v>
                </c:pt>
                <c:pt idx="1">
                  <c:v>51.920354688353108</c:v>
                </c:pt>
                <c:pt idx="2">
                  <c:v>53.212079855147302</c:v>
                </c:pt>
                <c:pt idx="3">
                  <c:v>50.225313063224533</c:v>
                </c:pt>
                <c:pt idx="4">
                  <c:v>48.16404680216602</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Dados!$E$49:$E$83</c15:sqref>
                  </c15:fullRef>
                </c:ext>
              </c:extLst>
              <c:f>(Dados!$E$49,Dados!$E$52:$E$55)</c:f>
              <c:numCache>
                <c:formatCode>#,##0</c:formatCode>
                <c:ptCount val="5"/>
                <c:pt idx="0">
                  <c:v>33.762731547416649</c:v>
                </c:pt>
                <c:pt idx="1">
                  <c:v>36.619582974414378</c:v>
                </c:pt>
                <c:pt idx="2">
                  <c:v>41.379310344827651</c:v>
                </c:pt>
                <c:pt idx="3">
                  <c:v>30.474946960210129</c:v>
                </c:pt>
                <c:pt idx="4">
                  <c:v>31.230931437903227</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Dados!$F$49:$F$83</c15:sqref>
                  </c15:fullRef>
                </c:ext>
              </c:extLst>
              <c:f>(Dados!$F$49,Dados!$F$52:$F$55)</c:f>
              <c:numCache>
                <c:formatCode>#,##0</c:formatCode>
                <c:ptCount val="5"/>
                <c:pt idx="0">
                  <c:v>36.462632755424039</c:v>
                </c:pt>
                <c:pt idx="1">
                  <c:v>38.956169534181178</c:v>
                </c:pt>
                <c:pt idx="2">
                  <c:v>42.439397853629565</c:v>
                </c:pt>
                <c:pt idx="3">
                  <c:v>34.405427720046703</c:v>
                </c:pt>
                <c:pt idx="4">
                  <c:v>34.225409091140492</c:v>
                </c:pt>
              </c:numCache>
            </c:numRef>
          </c:val>
        </c:ser>
        <c:dLbls>
          <c:dLblPos val="outEnd"/>
          <c:showLegendKey val="0"/>
          <c:showVal val="1"/>
          <c:showCatName val="0"/>
          <c:showSerName val="0"/>
          <c:showPercent val="0"/>
          <c:showBubbleSize val="0"/>
        </c:dLbls>
        <c:gapWidth val="198"/>
        <c:overlap val="-27"/>
        <c:axId val="-645745424"/>
        <c:axId val="-645740528"/>
      </c:barChart>
      <c:catAx>
        <c:axId val="-645745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5740528"/>
        <c:crosses val="autoZero"/>
        <c:auto val="1"/>
        <c:lblAlgn val="ctr"/>
        <c:lblOffset val="100"/>
        <c:noMultiLvlLbl val="0"/>
      </c:catAx>
      <c:valAx>
        <c:axId val="-645740528"/>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5745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 cinema em sua cidade ou região nos últimos 12 meses, segundo local de moradia e perfil -  2023 </a:t>
            </a:r>
            <a:r>
              <a:rPr lang="en-US" sz="1200" b="1" i="0" u="none" strike="noStrike" baseline="0">
                <a:effectLst/>
              </a:rPr>
              <a:t>(em %)</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Dados!$F$49:$F$83</c15:sqref>
                  </c15:fullRef>
                </c:ext>
              </c:extLst>
              <c:f>(Dados!$F$49:$F$50,Dados!$F$52:$F$56,Dados!$F$58:$F$60,Dados!$F$62:$F$66,Dados!$F$68:$F$71,Dados!$F$73:$F$78,Dados!$F$80:$F$83)</c:f>
              <c:numCache>
                <c:formatCode>#,##0</c:formatCode>
                <c:ptCount val="29"/>
                <c:pt idx="0">
                  <c:v>36.462632755424039</c:v>
                </c:pt>
                <c:pt idx="2">
                  <c:v>38.956169534181178</c:v>
                </c:pt>
                <c:pt idx="3">
                  <c:v>42.439397853629565</c:v>
                </c:pt>
                <c:pt idx="4">
                  <c:v>34.405427720046703</c:v>
                </c:pt>
                <c:pt idx="5">
                  <c:v>34.225409091140492</c:v>
                </c:pt>
                <c:pt idx="7">
                  <c:v>36.450744420411965</c:v>
                </c:pt>
                <c:pt idx="8">
                  <c:v>36.469026138665612</c:v>
                </c:pt>
                <c:pt idx="10">
                  <c:v>64.398467333384744</c:v>
                </c:pt>
                <c:pt idx="11">
                  <c:v>57.204685657291762</c:v>
                </c:pt>
                <c:pt idx="12">
                  <c:v>44.781723932757359</c:v>
                </c:pt>
                <c:pt idx="13">
                  <c:v>21.703017423502814</c:v>
                </c:pt>
                <c:pt idx="15">
                  <c:v>17.485096366438391</c:v>
                </c:pt>
                <c:pt idx="16">
                  <c:v>35.233963113294152</c:v>
                </c:pt>
                <c:pt idx="17">
                  <c:v>49.404019266598254</c:v>
                </c:pt>
                <c:pt idx="19">
                  <c:v>18.448608071580523</c:v>
                </c:pt>
                <c:pt idx="20">
                  <c:v>26.51419679834547</c:v>
                </c:pt>
                <c:pt idx="21">
                  <c:v>35.13878998020094</c:v>
                </c:pt>
                <c:pt idx="22">
                  <c:v>40.139449170293886</c:v>
                </c:pt>
                <c:pt idx="23">
                  <c:v>42.289352946721834</c:v>
                </c:pt>
                <c:pt idx="25">
                  <c:v>21.543246183834366</c:v>
                </c:pt>
                <c:pt idx="26">
                  <c:v>35.413235667167264</c:v>
                </c:pt>
                <c:pt idx="27">
                  <c:v>46.601741881730554</c:v>
                </c:pt>
                <c:pt idx="28">
                  <c:v>50.336747736406338</c:v>
                </c:pt>
              </c:numCache>
            </c:numRef>
          </c:val>
        </c:ser>
        <c:dLbls>
          <c:dLblPos val="outEnd"/>
          <c:showLegendKey val="0"/>
          <c:showVal val="1"/>
          <c:showCatName val="0"/>
          <c:showSerName val="0"/>
          <c:showPercent val="0"/>
          <c:showBubbleSize val="0"/>
        </c:dLbls>
        <c:gapWidth val="25"/>
        <c:overlap val="-27"/>
        <c:axId val="-645745968"/>
        <c:axId val="-645732912"/>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uri="{02D57815-91ED-43cb-92C2-25804820EDAC}">
                        <c15:fullRef>
                          <c15:sqref>Dados!$E$49:$E$83</c15:sqref>
                        </c15:fullRef>
                        <c15:formulaRef>
                          <c15:sqref>(Dados!$E$49:$E$50,Dados!$E$52:$E$56,Dados!$E$58:$E$60,Dados!$E$62:$E$66,Dados!$E$68:$E$71,Dados!$E$73:$E$78,Dados!$E$80:$E$83)</c15:sqref>
                        </c15:formulaRef>
                      </c:ext>
                    </c:extLst>
                    <c:numCache>
                      <c:formatCode>#,##0</c:formatCode>
                      <c:ptCount val="29"/>
                      <c:pt idx="0">
                        <c:v>33.762731547416649</c:v>
                      </c:pt>
                      <c:pt idx="2">
                        <c:v>36.619582974414378</c:v>
                      </c:pt>
                      <c:pt idx="3">
                        <c:v>41.379310344827651</c:v>
                      </c:pt>
                      <c:pt idx="4">
                        <c:v>30.474946960210129</c:v>
                      </c:pt>
                      <c:pt idx="5">
                        <c:v>31.230931437903227</c:v>
                      </c:pt>
                      <c:pt idx="7">
                        <c:v>34.783432405375976</c:v>
                      </c:pt>
                      <c:pt idx="8">
                        <c:v>33.210831509748559</c:v>
                      </c:pt>
                      <c:pt idx="10">
                        <c:v>55.361291605196449</c:v>
                      </c:pt>
                      <c:pt idx="11">
                        <c:v>45.0499255121006</c:v>
                      </c:pt>
                      <c:pt idx="12">
                        <c:v>39.329316681679316</c:v>
                      </c:pt>
                      <c:pt idx="13">
                        <c:v>18.053433091342296</c:v>
                      </c:pt>
                      <c:pt idx="15">
                        <c:v>17.919223360531731</c:v>
                      </c:pt>
                      <c:pt idx="16">
                        <c:v>37.689936041076955</c:v>
                      </c:pt>
                      <c:pt idx="17">
                        <c:v>43.791386311420048</c:v>
                      </c:pt>
                      <c:pt idx="19">
                        <c:v>13.004943612830566</c:v>
                      </c:pt>
                      <c:pt idx="20">
                        <c:v>21.978041302075908</c:v>
                      </c:pt>
                      <c:pt idx="21">
                        <c:v>30.963734063173021</c:v>
                      </c:pt>
                      <c:pt idx="22">
                        <c:v>38.974120718935893</c:v>
                      </c:pt>
                      <c:pt idx="23">
                        <c:v>41.589798042602624</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Dados!$D$49:$D$83</c15:sqref>
                        </c15:fullRef>
                        <c15:formulaRef>
                          <c15:sqref>(Dados!$D$49:$D$50,Dados!$D$52:$D$56,Dados!$D$58:$D$60,Dados!$D$62:$D$66,Dados!$D$68:$D$71,Dados!$D$73:$D$78,Dados!$D$80:$D$83)</c15:sqref>
                        </c15:formulaRef>
                      </c:ext>
                    </c:extLst>
                    <c:numCache>
                      <c:formatCode>#,##0</c:formatCode>
                      <c:ptCount val="29"/>
                      <c:pt idx="0">
                        <c:v>49.92570198185993</c:v>
                      </c:pt>
                      <c:pt idx="2">
                        <c:v>51.920354688353108</c:v>
                      </c:pt>
                      <c:pt idx="3">
                        <c:v>53.212079855147302</c:v>
                      </c:pt>
                      <c:pt idx="4">
                        <c:v>50.225313063224533</c:v>
                      </c:pt>
                      <c:pt idx="5">
                        <c:v>48.16404680216602</c:v>
                      </c:pt>
                      <c:pt idx="7">
                        <c:v>51.289305219004746</c:v>
                      </c:pt>
                      <c:pt idx="8">
                        <c:v>49.191154081094709</c:v>
                      </c:pt>
                      <c:pt idx="10">
                        <c:v>68.491894226058008</c:v>
                      </c:pt>
                      <c:pt idx="11">
                        <c:v>61.736668292293729</c:v>
                      </c:pt>
                      <c:pt idx="12">
                        <c:v>54.162792709081245</c:v>
                      </c:pt>
                      <c:pt idx="13">
                        <c:v>32.17347369415635</c:v>
                      </c:pt>
                      <c:pt idx="15">
                        <c:v>32.346774762997875</c:v>
                      </c:pt>
                      <c:pt idx="16">
                        <c:v>55.420726313560309</c:v>
                      </c:pt>
                      <c:pt idx="17">
                        <c:v>65.504023122367656</c:v>
                      </c:pt>
                      <c:pt idx="19">
                        <c:v>26.889126501598099</c:v>
                      </c:pt>
                      <c:pt idx="20">
                        <c:v>36.88626215226958</c:v>
                      </c:pt>
                      <c:pt idx="21">
                        <c:v>51.442725190559187</c:v>
                      </c:pt>
                      <c:pt idx="22">
                        <c:v>58.406580124618493</c:v>
                      </c:pt>
                      <c:pt idx="23">
                        <c:v>56.057200263301901</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Dados!$C$49:$C$83</c15:sqref>
                        </c15:fullRef>
                        <c15:formulaRef>
                          <c15:sqref>(Dados!$C$49:$C$50,Dados!$C$52:$C$56,Dados!$C$58:$C$60,Dados!$C$62:$C$66,Dados!$C$68:$C$71,Dados!$C$73:$C$78,Dados!$C$80:$C$83)</c15:sqref>
                        </c15:formulaRef>
                      </c:ext>
                    </c:extLst>
                    <c:numCache>
                      <c:formatCode>#,##0</c:formatCode>
                      <c:ptCount val="29"/>
                      <c:pt idx="0">
                        <c:v>49.574841592378363</c:v>
                      </c:pt>
                      <c:pt idx="2">
                        <c:v>52.783048857114046</c:v>
                      </c:pt>
                      <c:pt idx="3">
                        <c:v>55.504431087276288</c:v>
                      </c:pt>
                      <c:pt idx="4">
                        <c:v>49.243705397222129</c:v>
                      </c:pt>
                      <c:pt idx="5">
                        <c:v>46.704204230147248</c:v>
                      </c:pt>
                      <c:pt idx="7">
                        <c:v>52.517174699293477</c:v>
                      </c:pt>
                      <c:pt idx="8">
                        <c:v>48.202354600286142</c:v>
                      </c:pt>
                      <c:pt idx="10">
                        <c:v>69.626008182674056</c:v>
                      </c:pt>
                      <c:pt idx="11">
                        <c:v>63.87553157994541</c:v>
                      </c:pt>
                      <c:pt idx="12">
                        <c:v>47.847896249120431</c:v>
                      </c:pt>
                      <c:pt idx="13">
                        <c:v>30.835504810963155</c:v>
                      </c:pt>
                      <c:pt idx="15">
                        <c:v>32.839759384853252</c:v>
                      </c:pt>
                      <c:pt idx="16">
                        <c:v>55.161949341678266</c:v>
                      </c:pt>
                      <c:pt idx="17">
                        <c:v>65.68441284912555</c:v>
                      </c:pt>
                      <c:pt idx="19">
                        <c:v>33.319031061097434</c:v>
                      </c:pt>
                      <c:pt idx="20">
                        <c:v>34.854903510744741</c:v>
                      </c:pt>
                      <c:pt idx="21">
                        <c:v>48.288776588503111</c:v>
                      </c:pt>
                      <c:pt idx="22">
                        <c:v>55.200302998201181</c:v>
                      </c:pt>
                      <c:pt idx="23">
                        <c:v>57.576421822721578</c:v>
                      </c:pt>
                    </c:numCache>
                  </c:numRef>
                </c:val>
              </c15:ser>
            </c15:filteredBarSeries>
          </c:ext>
        </c:extLst>
      </c:barChart>
      <c:catAx>
        <c:axId val="-64574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5732912"/>
        <c:crosses val="autoZero"/>
        <c:auto val="1"/>
        <c:lblAlgn val="ctr"/>
        <c:lblOffset val="100"/>
        <c:noMultiLvlLbl val="0"/>
      </c:catAx>
      <c:valAx>
        <c:axId val="-645732912"/>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5745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 cinema em sua cidade ou região nos últimos 12 meses, segundo local de moradia e perfil -  2018 a 2023 </a:t>
            </a:r>
            <a:r>
              <a:rPr lang="en-US" sz="1200" b="1" i="0" u="none" strike="noStrike" baseline="0">
                <a:effectLst/>
              </a:rPr>
              <a:t>(em %)</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Dados!$C$49:$C$83</c15:sqref>
                  </c15:fullRef>
                </c:ext>
              </c:extLst>
              <c:f>(Dados!$C$49:$C$50,Dados!$C$52:$C$56,Dados!$C$58:$C$60,Dados!$C$62:$C$66,Dados!$C$68:$C$71,Dados!$C$73:$C$78,Dados!$C$80:$C$83)</c:f>
              <c:numCache>
                <c:formatCode>#,##0</c:formatCode>
                <c:ptCount val="29"/>
                <c:pt idx="0">
                  <c:v>49.574841592378363</c:v>
                </c:pt>
                <c:pt idx="2">
                  <c:v>52.783048857114046</c:v>
                </c:pt>
                <c:pt idx="3">
                  <c:v>55.504431087276288</c:v>
                </c:pt>
                <c:pt idx="4">
                  <c:v>49.243705397222129</c:v>
                </c:pt>
                <c:pt idx="5">
                  <c:v>46.704204230147248</c:v>
                </c:pt>
                <c:pt idx="7">
                  <c:v>52.517174699293477</c:v>
                </c:pt>
                <c:pt idx="8">
                  <c:v>48.202354600286142</c:v>
                </c:pt>
                <c:pt idx="10">
                  <c:v>69.626008182674056</c:v>
                </c:pt>
                <c:pt idx="11">
                  <c:v>63.87553157994541</c:v>
                </c:pt>
                <c:pt idx="12">
                  <c:v>47.847896249120431</c:v>
                </c:pt>
                <c:pt idx="13">
                  <c:v>30.835504810963155</c:v>
                </c:pt>
                <c:pt idx="15">
                  <c:v>32.839759384853252</c:v>
                </c:pt>
                <c:pt idx="16">
                  <c:v>55.161949341678266</c:v>
                </c:pt>
                <c:pt idx="17">
                  <c:v>65.68441284912555</c:v>
                </c:pt>
                <c:pt idx="19">
                  <c:v>33.319031061097434</c:v>
                </c:pt>
                <c:pt idx="20">
                  <c:v>34.854903510744741</c:v>
                </c:pt>
                <c:pt idx="21">
                  <c:v>48.288776588503111</c:v>
                </c:pt>
                <c:pt idx="22">
                  <c:v>55.200302998201181</c:v>
                </c:pt>
                <c:pt idx="23">
                  <c:v>57.576421822721578</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Dados!$D$49:$D$83</c15:sqref>
                  </c15:fullRef>
                </c:ext>
              </c:extLst>
              <c:f>(Dados!$D$49:$D$50,Dados!$D$52:$D$56,Dados!$D$58:$D$60,Dados!$D$62:$D$66,Dados!$D$68:$D$71,Dados!$D$73:$D$78,Dados!$D$80:$D$83)</c:f>
              <c:numCache>
                <c:formatCode>#,##0</c:formatCode>
                <c:ptCount val="29"/>
                <c:pt idx="0">
                  <c:v>49.92570198185993</c:v>
                </c:pt>
                <c:pt idx="2">
                  <c:v>51.920354688353108</c:v>
                </c:pt>
                <c:pt idx="3">
                  <c:v>53.212079855147302</c:v>
                </c:pt>
                <c:pt idx="4">
                  <c:v>50.225313063224533</c:v>
                </c:pt>
                <c:pt idx="5">
                  <c:v>48.16404680216602</c:v>
                </c:pt>
                <c:pt idx="7">
                  <c:v>51.289305219004746</c:v>
                </c:pt>
                <c:pt idx="8">
                  <c:v>49.191154081094709</c:v>
                </c:pt>
                <c:pt idx="10">
                  <c:v>68.491894226058008</c:v>
                </c:pt>
                <c:pt idx="11">
                  <c:v>61.736668292293729</c:v>
                </c:pt>
                <c:pt idx="12">
                  <c:v>54.162792709081245</c:v>
                </c:pt>
                <c:pt idx="13">
                  <c:v>32.17347369415635</c:v>
                </c:pt>
                <c:pt idx="15">
                  <c:v>32.346774762997875</c:v>
                </c:pt>
                <c:pt idx="16">
                  <c:v>55.420726313560309</c:v>
                </c:pt>
                <c:pt idx="17">
                  <c:v>65.504023122367656</c:v>
                </c:pt>
                <c:pt idx="19">
                  <c:v>26.889126501598099</c:v>
                </c:pt>
                <c:pt idx="20">
                  <c:v>36.88626215226958</c:v>
                </c:pt>
                <c:pt idx="21">
                  <c:v>51.442725190559187</c:v>
                </c:pt>
                <c:pt idx="22">
                  <c:v>58.406580124618493</c:v>
                </c:pt>
                <c:pt idx="23">
                  <c:v>56.057200263301901</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Dados!$E$49:$E$83</c15:sqref>
                  </c15:fullRef>
                </c:ext>
              </c:extLst>
              <c:f>(Dados!$E$49:$E$50,Dados!$E$52:$E$56,Dados!$E$58:$E$60,Dados!$E$62:$E$66,Dados!$E$68:$E$71,Dados!$E$73:$E$78,Dados!$E$80:$E$83)</c:f>
              <c:numCache>
                <c:formatCode>#,##0</c:formatCode>
                <c:ptCount val="29"/>
                <c:pt idx="0">
                  <c:v>33.762731547416649</c:v>
                </c:pt>
                <c:pt idx="2">
                  <c:v>36.619582974414378</c:v>
                </c:pt>
                <c:pt idx="3">
                  <c:v>41.379310344827651</c:v>
                </c:pt>
                <c:pt idx="4">
                  <c:v>30.474946960210129</c:v>
                </c:pt>
                <c:pt idx="5">
                  <c:v>31.230931437903227</c:v>
                </c:pt>
                <c:pt idx="7">
                  <c:v>34.783432405375976</c:v>
                </c:pt>
                <c:pt idx="8">
                  <c:v>33.210831509748559</c:v>
                </c:pt>
                <c:pt idx="10">
                  <c:v>55.361291605196449</c:v>
                </c:pt>
                <c:pt idx="11">
                  <c:v>45.0499255121006</c:v>
                </c:pt>
                <c:pt idx="12">
                  <c:v>39.329316681679316</c:v>
                </c:pt>
                <c:pt idx="13">
                  <c:v>18.053433091342296</c:v>
                </c:pt>
                <c:pt idx="15">
                  <c:v>17.919223360531731</c:v>
                </c:pt>
                <c:pt idx="16">
                  <c:v>37.689936041076955</c:v>
                </c:pt>
                <c:pt idx="17">
                  <c:v>43.791386311420048</c:v>
                </c:pt>
                <c:pt idx="19">
                  <c:v>13.004943612830566</c:v>
                </c:pt>
                <c:pt idx="20">
                  <c:v>21.978041302075908</c:v>
                </c:pt>
                <c:pt idx="21">
                  <c:v>30.963734063173021</c:v>
                </c:pt>
                <c:pt idx="22">
                  <c:v>38.974120718935893</c:v>
                </c:pt>
                <c:pt idx="23">
                  <c:v>41.589798042602624</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Dados!$F$49:$F$83</c15:sqref>
                  </c15:fullRef>
                </c:ext>
              </c:extLst>
              <c:f>(Dados!$F$49:$F$50,Dados!$F$52:$F$56,Dados!$F$58:$F$60,Dados!$F$62:$F$66,Dados!$F$68:$F$71,Dados!$F$73:$F$78,Dados!$F$80:$F$83)</c:f>
              <c:numCache>
                <c:formatCode>#,##0</c:formatCode>
                <c:ptCount val="29"/>
                <c:pt idx="0">
                  <c:v>36.462632755424039</c:v>
                </c:pt>
                <c:pt idx="2">
                  <c:v>38.956169534181178</c:v>
                </c:pt>
                <c:pt idx="3">
                  <c:v>42.439397853629565</c:v>
                </c:pt>
                <c:pt idx="4">
                  <c:v>34.405427720046703</c:v>
                </c:pt>
                <c:pt idx="5">
                  <c:v>34.225409091140492</c:v>
                </c:pt>
                <c:pt idx="7">
                  <c:v>36.450744420411965</c:v>
                </c:pt>
                <c:pt idx="8">
                  <c:v>36.469026138665612</c:v>
                </c:pt>
                <c:pt idx="10">
                  <c:v>64.398467333384744</c:v>
                </c:pt>
                <c:pt idx="11">
                  <c:v>57.204685657291762</c:v>
                </c:pt>
                <c:pt idx="12">
                  <c:v>44.781723932757359</c:v>
                </c:pt>
                <c:pt idx="13">
                  <c:v>21.703017423502814</c:v>
                </c:pt>
                <c:pt idx="15">
                  <c:v>17.485096366438391</c:v>
                </c:pt>
                <c:pt idx="16">
                  <c:v>35.233963113294152</c:v>
                </c:pt>
                <c:pt idx="17">
                  <c:v>49.404019266598254</c:v>
                </c:pt>
                <c:pt idx="19">
                  <c:v>18.448608071580523</c:v>
                </c:pt>
                <c:pt idx="20">
                  <c:v>26.51419679834547</c:v>
                </c:pt>
                <c:pt idx="21">
                  <c:v>35.13878998020094</c:v>
                </c:pt>
                <c:pt idx="22">
                  <c:v>40.139449170293886</c:v>
                </c:pt>
                <c:pt idx="23">
                  <c:v>42.289352946721834</c:v>
                </c:pt>
                <c:pt idx="25">
                  <c:v>21.543246183834366</c:v>
                </c:pt>
                <c:pt idx="26">
                  <c:v>35.413235667167264</c:v>
                </c:pt>
                <c:pt idx="27">
                  <c:v>46.601741881730554</c:v>
                </c:pt>
                <c:pt idx="28">
                  <c:v>50.336747736406338</c:v>
                </c:pt>
              </c:numCache>
            </c:numRef>
          </c:val>
        </c:ser>
        <c:dLbls>
          <c:dLblPos val="outEnd"/>
          <c:showLegendKey val="0"/>
          <c:showVal val="1"/>
          <c:showCatName val="0"/>
          <c:showSerName val="0"/>
          <c:showPercent val="0"/>
          <c:showBubbleSize val="0"/>
        </c:dLbls>
        <c:gapWidth val="198"/>
        <c:overlap val="-27"/>
        <c:axId val="-697347824"/>
        <c:axId val="-697344560"/>
      </c:barChart>
      <c:catAx>
        <c:axId val="-69734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97344560"/>
        <c:crosses val="autoZero"/>
        <c:auto val="1"/>
        <c:lblAlgn val="ctr"/>
        <c:lblOffset val="100"/>
        <c:noMultiLvlLbl val="0"/>
      </c:catAx>
      <c:valAx>
        <c:axId val="-697344560"/>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97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alguma biblioteca em sua cidade ou região nos últimos 12 meses, segundo local de moradia -  2018 a 2023</a:t>
            </a:r>
            <a:r>
              <a:rPr lang="en-US" sz="1200" b="1" i="0" u="none" strike="noStrike" baseline="0">
                <a:effectLst/>
              </a:rPr>
              <a:t> (em %)</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Dados!$C$88:$C$122</c15:sqref>
                  </c15:fullRef>
                </c:ext>
              </c:extLst>
              <c:f>(Dados!$C$88,Dados!$C$91:$C$94)</c:f>
              <c:numCache>
                <c:formatCode>#,##0</c:formatCode>
                <c:ptCount val="4"/>
                <c:pt idx="0">
                  <c:v>28.999050994096276</c:v>
                </c:pt>
                <c:pt idx="1">
                  <c:v>26.544669106026387</c:v>
                </c:pt>
                <c:pt idx="2">
                  <c:v>30.238142813682028</c:v>
                </c:pt>
                <c:pt idx="3">
                  <c:v>31.195181034228764</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Dados!$D$88:$D$122</c15:sqref>
                  </c15:fullRef>
                </c:ext>
              </c:extLst>
              <c:f>(Dados!$D$88,Dados!$D$91:$D$94)</c:f>
              <c:numCache>
                <c:formatCode>#,##0</c:formatCode>
                <c:ptCount val="4"/>
                <c:pt idx="0">
                  <c:v>27.091833441007267</c:v>
                </c:pt>
                <c:pt idx="1">
                  <c:v>25.572838273567317</c:v>
                </c:pt>
                <c:pt idx="2">
                  <c:v>27.67577701341763</c:v>
                </c:pt>
                <c:pt idx="3">
                  <c:v>28.435182446459994</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Dados!$E$88:$E$122</c15:sqref>
                  </c15:fullRef>
                </c:ext>
              </c:extLst>
              <c:f>(Dados!$E$88,Dados!$E$91:$E$94)</c:f>
              <c:numCache>
                <c:formatCode>#,##0</c:formatCode>
                <c:ptCount val="4"/>
                <c:pt idx="0">
                  <c:v>20.924429278405217</c:v>
                </c:pt>
                <c:pt idx="1">
                  <c:v>22.832027216714753</c:v>
                </c:pt>
                <c:pt idx="2">
                  <c:v>25.095785440613096</c:v>
                </c:pt>
                <c:pt idx="3">
                  <c:v>19.233877006949459</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Dados!$F$88:$F$122</c15:sqref>
                  </c15:fullRef>
                </c:ext>
              </c:extLst>
              <c:f>(Dados!$F$88,Dados!$F$91:$F$94)</c:f>
              <c:numCache>
                <c:formatCode>#,##0</c:formatCode>
                <c:ptCount val="4"/>
                <c:pt idx="0">
                  <c:v>21.314803575763271</c:v>
                </c:pt>
                <c:pt idx="1">
                  <c:v>21.497866562807275</c:v>
                </c:pt>
                <c:pt idx="2">
                  <c:v>23.554958145409159</c:v>
                </c:pt>
                <c:pt idx="3">
                  <c:v>21.150557814418658</c:v>
                </c:pt>
              </c:numCache>
            </c:numRef>
          </c:val>
        </c:ser>
        <c:dLbls>
          <c:dLblPos val="outEnd"/>
          <c:showLegendKey val="0"/>
          <c:showVal val="1"/>
          <c:showCatName val="0"/>
          <c:showSerName val="0"/>
          <c:showPercent val="0"/>
          <c:showBubbleSize val="0"/>
        </c:dLbls>
        <c:gapWidth val="198"/>
        <c:overlap val="-27"/>
        <c:axId val="-645732368"/>
        <c:axId val="-645741072"/>
      </c:barChart>
      <c:catAx>
        <c:axId val="-64573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5741072"/>
        <c:crosses val="autoZero"/>
        <c:auto val="1"/>
        <c:lblAlgn val="ctr"/>
        <c:lblOffset val="100"/>
        <c:noMultiLvlLbl val="0"/>
      </c:catAx>
      <c:valAx>
        <c:axId val="-645741072"/>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5732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alguma biblioteca em sua cidade ou região nos últimos 12 meses, segundo local de moradia e perfil - 2023</a:t>
            </a:r>
            <a:r>
              <a:rPr lang="en-US" sz="1200" b="1" i="0" u="none" strike="noStrike" baseline="0">
                <a:effectLst/>
              </a:rPr>
              <a:t> (em %)</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Dados!$F$88:$F$122</c15:sqref>
                  </c15:fullRef>
                </c:ext>
              </c:extLst>
              <c:f>(Dados!$F$88:$F$89,Dados!$F$91:$F$95,Dados!$F$97:$F$99,Dados!$F$101:$F$105,Dados!$F$107:$F$110,Dados!$F$112:$F$117,Dados!$F$119:$F$122)</c:f>
              <c:numCache>
                <c:formatCode>#,##0</c:formatCode>
                <c:ptCount val="28"/>
                <c:pt idx="0">
                  <c:v>21.314803575763271</c:v>
                </c:pt>
                <c:pt idx="2">
                  <c:v>21.497866562807275</c:v>
                </c:pt>
                <c:pt idx="3">
                  <c:v>23.554958145409159</c:v>
                </c:pt>
                <c:pt idx="4">
                  <c:v>21.150557814418658</c:v>
                </c:pt>
                <c:pt idx="6">
                  <c:v>22.982556363268507</c:v>
                </c:pt>
                <c:pt idx="7">
                  <c:v>20.417909039282765</c:v>
                </c:pt>
                <c:pt idx="9">
                  <c:v>26.237201648472791</c:v>
                </c:pt>
                <c:pt idx="10">
                  <c:v>23.618221859357647</c:v>
                </c:pt>
                <c:pt idx="11">
                  <c:v>22.663851037667801</c:v>
                </c:pt>
                <c:pt idx="12">
                  <c:v>19.22469839895501</c:v>
                </c:pt>
                <c:pt idx="14">
                  <c:v>12.669053117684054</c:v>
                </c:pt>
                <c:pt idx="15">
                  <c:v>21.064121463587295</c:v>
                </c:pt>
                <c:pt idx="16">
                  <c:v>26.952972218661369</c:v>
                </c:pt>
                <c:pt idx="18">
                  <c:v>21.895109397191927</c:v>
                </c:pt>
                <c:pt idx="19">
                  <c:v>22.007616826741778</c:v>
                </c:pt>
                <c:pt idx="20">
                  <c:v>20.36482754928134</c:v>
                </c:pt>
                <c:pt idx="21">
                  <c:v>18.884360683868575</c:v>
                </c:pt>
                <c:pt idx="22">
                  <c:v>22.211241781910111</c:v>
                </c:pt>
                <c:pt idx="24">
                  <c:v>15.199933674451893</c:v>
                </c:pt>
                <c:pt idx="25">
                  <c:v>21.078731801602693</c:v>
                </c:pt>
                <c:pt idx="26">
                  <c:v>25.750564351768219</c:v>
                </c:pt>
                <c:pt idx="27">
                  <c:v>24.397041282553943</c:v>
                </c:pt>
              </c:numCache>
            </c:numRef>
          </c:val>
        </c:ser>
        <c:dLbls>
          <c:dLblPos val="outEnd"/>
          <c:showLegendKey val="0"/>
          <c:showVal val="1"/>
          <c:showCatName val="0"/>
          <c:showSerName val="0"/>
          <c:showPercent val="0"/>
          <c:showBubbleSize val="0"/>
        </c:dLbls>
        <c:gapWidth val="25"/>
        <c:overlap val="-27"/>
        <c:axId val="-645742160"/>
        <c:axId val="-645731280"/>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uri="{02D57815-91ED-43cb-92C2-25804820EDAC}">
                        <c15:fullRef>
                          <c15:sqref>Dados!$E$88:$E$122</c15:sqref>
                        </c15:fullRef>
                        <c15:formulaRef>
                          <c15:sqref>(Dados!$E$88:$E$89,Dados!$E$91:$E$95,Dados!$E$97:$E$99,Dados!$E$101:$E$105,Dados!$E$107:$E$110,Dados!$E$112:$E$117,Dados!$E$119:$E$122)</c15:sqref>
                        </c15:formulaRef>
                      </c:ext>
                    </c:extLst>
                    <c:numCache>
                      <c:formatCode>#,##0</c:formatCode>
                      <c:ptCount val="28"/>
                      <c:pt idx="0">
                        <c:v>20.924429278405217</c:v>
                      </c:pt>
                      <c:pt idx="2">
                        <c:v>22.832027216714753</c:v>
                      </c:pt>
                      <c:pt idx="3">
                        <c:v>25.095785440613096</c:v>
                      </c:pt>
                      <c:pt idx="4">
                        <c:v>19.233877006949459</c:v>
                      </c:pt>
                      <c:pt idx="6">
                        <c:v>23.248797841838051</c:v>
                      </c:pt>
                      <c:pt idx="7">
                        <c:v>19.6676270647949</c:v>
                      </c:pt>
                      <c:pt idx="9">
                        <c:v>23.569710521780085</c:v>
                      </c:pt>
                      <c:pt idx="10">
                        <c:v>22.620588535680785</c:v>
                      </c:pt>
                      <c:pt idx="11">
                        <c:v>22.321020829515717</c:v>
                      </c:pt>
                      <c:pt idx="12">
                        <c:v>18.316869046155908</c:v>
                      </c:pt>
                      <c:pt idx="14">
                        <c:v>16.549385064233039</c:v>
                      </c:pt>
                      <c:pt idx="15">
                        <c:v>20.462312186647868</c:v>
                      </c:pt>
                      <c:pt idx="16">
                        <c:v>24.752488594113156</c:v>
                      </c:pt>
                      <c:pt idx="18">
                        <c:v>17.538689579657127</c:v>
                      </c:pt>
                      <c:pt idx="19">
                        <c:v>15.441667821201868</c:v>
                      </c:pt>
                      <c:pt idx="20">
                        <c:v>21.284496693144263</c:v>
                      </c:pt>
                      <c:pt idx="21">
                        <c:v>22.768831352007894</c:v>
                      </c:pt>
                      <c:pt idx="22">
                        <c:v>23.240322010873058</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Dados!$D$88:$D$122</c15:sqref>
                        </c15:fullRef>
                        <c15:formulaRef>
                          <c15:sqref>(Dados!$D$88:$D$89,Dados!$D$91:$D$95,Dados!$D$97:$D$99,Dados!$D$101:$D$105,Dados!$D$107:$D$110,Dados!$D$112:$D$117,Dados!$D$119:$D$122)</c15:sqref>
                        </c15:formulaRef>
                      </c:ext>
                    </c:extLst>
                    <c:numCache>
                      <c:formatCode>#,##0</c:formatCode>
                      <c:ptCount val="28"/>
                      <c:pt idx="0">
                        <c:v>27.091833441007267</c:v>
                      </c:pt>
                      <c:pt idx="2">
                        <c:v>25.572838273567317</c:v>
                      </c:pt>
                      <c:pt idx="3">
                        <c:v>27.67577701341763</c:v>
                      </c:pt>
                      <c:pt idx="4">
                        <c:v>28.435182446459994</c:v>
                      </c:pt>
                      <c:pt idx="6">
                        <c:v>28.852174154637076</c:v>
                      </c:pt>
                      <c:pt idx="7">
                        <c:v>26.163508622538735</c:v>
                      </c:pt>
                      <c:pt idx="9">
                        <c:v>30.27821254193519</c:v>
                      </c:pt>
                      <c:pt idx="10">
                        <c:v>25.212486066718</c:v>
                      </c:pt>
                      <c:pt idx="11">
                        <c:v>29.625129258369309</c:v>
                      </c:pt>
                      <c:pt idx="12">
                        <c:v>25.25443736258136</c:v>
                      </c:pt>
                      <c:pt idx="14">
                        <c:v>21.639097073693062</c:v>
                      </c:pt>
                      <c:pt idx="15">
                        <c:v>26.314563261514206</c:v>
                      </c:pt>
                      <c:pt idx="16">
                        <c:v>34.481647306722671</c:v>
                      </c:pt>
                      <c:pt idx="18">
                        <c:v>26.527834165670949</c:v>
                      </c:pt>
                      <c:pt idx="19">
                        <c:v>27.875321453412059</c:v>
                      </c:pt>
                      <c:pt idx="20">
                        <c:v>27.727900634370066</c:v>
                      </c:pt>
                      <c:pt idx="21">
                        <c:v>22.038649940814377</c:v>
                      </c:pt>
                      <c:pt idx="22">
                        <c:v>27.617505368860108</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Dados!$C$88:$C$122</c15:sqref>
                        </c15:fullRef>
                        <c15:formulaRef>
                          <c15:sqref>(Dados!$C$88:$C$89,Dados!$C$91:$C$95,Dados!$C$97:$C$99,Dados!$C$101:$C$105,Dados!$C$107:$C$110,Dados!$C$112:$C$117,Dados!$C$119:$C$122)</c15:sqref>
                        </c15:formulaRef>
                      </c:ext>
                    </c:extLst>
                    <c:numCache>
                      <c:formatCode>#,##0</c:formatCode>
                      <c:ptCount val="28"/>
                      <c:pt idx="0">
                        <c:v>28.999050994096276</c:v>
                      </c:pt>
                      <c:pt idx="2">
                        <c:v>26.544669106026387</c:v>
                      </c:pt>
                      <c:pt idx="3">
                        <c:v>30.238142813682028</c:v>
                      </c:pt>
                      <c:pt idx="4">
                        <c:v>31.195181034228764</c:v>
                      </c:pt>
                      <c:pt idx="6">
                        <c:v>32.216304157269576</c:v>
                      </c:pt>
                      <c:pt idx="7">
                        <c:v>27.498324204753001</c:v>
                      </c:pt>
                      <c:pt idx="9">
                        <c:v>33.011892840897815</c:v>
                      </c:pt>
                      <c:pt idx="10">
                        <c:v>27.179529595369907</c:v>
                      </c:pt>
                      <c:pt idx="11">
                        <c:v>30.182232383378143</c:v>
                      </c:pt>
                      <c:pt idx="12">
                        <c:v>27.442226780424804</c:v>
                      </c:pt>
                      <c:pt idx="14">
                        <c:v>22.710462152947027</c:v>
                      </c:pt>
                      <c:pt idx="15">
                        <c:v>29.039751896228054</c:v>
                      </c:pt>
                      <c:pt idx="16">
                        <c:v>37.334829681385692</c:v>
                      </c:pt>
                      <c:pt idx="18">
                        <c:v>27.251245444469703</c:v>
                      </c:pt>
                      <c:pt idx="19">
                        <c:v>29.89070549584077</c:v>
                      </c:pt>
                      <c:pt idx="20">
                        <c:v>30.572173888439064</c:v>
                      </c:pt>
                      <c:pt idx="21">
                        <c:v>20.460835912575178</c:v>
                      </c:pt>
                      <c:pt idx="22">
                        <c:v>29.986720756967571</c:v>
                      </c:pt>
                    </c:numCache>
                  </c:numRef>
                </c:val>
              </c15:ser>
            </c15:filteredBarSeries>
          </c:ext>
        </c:extLst>
      </c:barChart>
      <c:catAx>
        <c:axId val="-64574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5731280"/>
        <c:crosses val="autoZero"/>
        <c:auto val="1"/>
        <c:lblAlgn val="ctr"/>
        <c:lblOffset val="100"/>
        <c:noMultiLvlLbl val="0"/>
      </c:catAx>
      <c:valAx>
        <c:axId val="-645731280"/>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5742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baseline="0">
                <a:effectLst/>
              </a:rPr>
              <a:t>Nota média dada para biblioteca pela população que foi a alguma biblioteca na sua cidade ou região nos últimos 12 meses</a:t>
            </a:r>
            <a:r>
              <a:rPr lang="en-US" sz="1200" b="1" i="0" u="none" strike="noStrike" kern="1200" spc="0" baseline="0">
                <a:solidFill>
                  <a:sysClr val="windowText" lastClr="000000">
                    <a:lumMod val="65000"/>
                    <a:lumOff val="35000"/>
                  </a:sysClr>
                </a:solidFill>
                <a:effectLst/>
                <a:latin typeface="+mn-lt"/>
                <a:ea typeface="+mn-ea"/>
                <a:cs typeface="+mn-cs"/>
              </a:rPr>
              <a:t>, segundo local de moradia - 2018 a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Dados!$C$127:$C$161</c15:sqref>
                  </c15:fullRef>
                </c:ext>
              </c:extLst>
              <c:f>(Dados!$C$127,Dados!$C$130:$C$133)</c:f>
              <c:numCache>
                <c:formatCode>General</c:formatCode>
                <c:ptCount val="5"/>
                <c:pt idx="0" formatCode="#,##0.0">
                  <c:v>6.6473953830908776</c:v>
                </c:pt>
                <c:pt idx="1" formatCode="#,##0.0">
                  <c:v>6.3129902037239942</c:v>
                </c:pt>
                <c:pt idx="2" formatCode="#,##0.0">
                  <c:v>6.5044738800416724</c:v>
                </c:pt>
                <c:pt idx="3" formatCode="#,##0.0">
                  <c:v>5.9666208696831307</c:v>
                </c:pt>
                <c:pt idx="4" formatCode="#,##0.0">
                  <c:v>6.902007293845597</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Dados!$D$127:$D$161</c15:sqref>
                  </c15:fullRef>
                </c:ext>
              </c:extLst>
              <c:f>(Dados!$D$127,Dados!$D$130:$D$133)</c:f>
              <c:numCache>
                <c:formatCode>General</c:formatCode>
                <c:ptCount val="5"/>
                <c:pt idx="0" formatCode="#,##0.0">
                  <c:v>6.7994723862063173</c:v>
                </c:pt>
                <c:pt idx="1" formatCode="#,##0.0">
                  <c:v>6.5231227266219438</c:v>
                </c:pt>
                <c:pt idx="2" formatCode="#,##0.0">
                  <c:v>6.7642547235829271</c:v>
                </c:pt>
                <c:pt idx="3" formatCode="#,##0.0">
                  <c:v>6.1388403892788892</c:v>
                </c:pt>
                <c:pt idx="4" formatCode="#,##0.0">
                  <c:v>7.0192656169931977</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Dados!$E$127:$E$161</c15:sqref>
                  </c15:fullRef>
                </c:ext>
              </c:extLst>
              <c:f>(Dados!$E$127,Dados!$E$130:$E$133)</c:f>
              <c:numCache>
                <c:formatCode>General</c:formatCode>
                <c:ptCount val="5"/>
                <c:pt idx="0" formatCode="#,##0.0">
                  <c:v>6.9397997888221088</c:v>
                </c:pt>
                <c:pt idx="1" formatCode="#,##0.0">
                  <c:v>6.7016100479716396</c:v>
                </c:pt>
                <c:pt idx="2" formatCode="#,##0.0">
                  <c:v>7.0381679389313003</c:v>
                </c:pt>
                <c:pt idx="3" formatCode="#,##0.0">
                  <c:v>6.1539485859431675</c:v>
                </c:pt>
                <c:pt idx="4" formatCode="#,##0.0">
                  <c:v>7.1903775069258486</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Dados!$F$127:$F$161</c15:sqref>
                  </c15:fullRef>
                </c:ext>
              </c:extLst>
              <c:f>(Dados!$F$127,Dados!$F$130:$F$133)</c:f>
              <c:numCache>
                <c:formatCode>General</c:formatCode>
                <c:ptCount val="5"/>
                <c:pt idx="0" formatCode="#,##0.0">
                  <c:v>7.2198974112933385</c:v>
                </c:pt>
                <c:pt idx="1" formatCode="#,##0.0">
                  <c:v>7.0349115538440907</c:v>
                </c:pt>
                <c:pt idx="2" formatCode="#,##0.0">
                  <c:v>7.1718702100394713</c:v>
                </c:pt>
                <c:pt idx="3" formatCode="#,##0.0">
                  <c:v>6.8108457449713491</c:v>
                </c:pt>
                <c:pt idx="4" formatCode="#,##0.0">
                  <c:v>7.3885937629263427</c:v>
                </c:pt>
              </c:numCache>
            </c:numRef>
          </c:val>
        </c:ser>
        <c:dLbls>
          <c:dLblPos val="outEnd"/>
          <c:showLegendKey val="0"/>
          <c:showVal val="1"/>
          <c:showCatName val="0"/>
          <c:showSerName val="0"/>
          <c:showPercent val="0"/>
          <c:showBubbleSize val="0"/>
        </c:dLbls>
        <c:gapWidth val="198"/>
        <c:overlap val="-27"/>
        <c:axId val="-645744336"/>
        <c:axId val="-645736720"/>
      </c:barChart>
      <c:catAx>
        <c:axId val="-64574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5736720"/>
        <c:crosses val="autoZero"/>
        <c:auto val="1"/>
        <c:lblAlgn val="ctr"/>
        <c:lblOffset val="100"/>
        <c:noMultiLvlLbl val="0"/>
      </c:catAx>
      <c:valAx>
        <c:axId val="-645736720"/>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5744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baseline="0">
                <a:effectLst/>
              </a:rPr>
              <a:t>Nota média dada para biblioteca pela população que foi a alguma biblioteca na sua cidade ou região nos últimos 12 meses</a:t>
            </a:r>
            <a:r>
              <a:rPr lang="en-US" sz="1200" b="1" i="0" u="none" strike="noStrike" kern="1200" spc="0" baseline="0">
                <a:solidFill>
                  <a:sysClr val="windowText" lastClr="000000">
                    <a:lumMod val="65000"/>
                    <a:lumOff val="35000"/>
                  </a:sysClr>
                </a:solidFill>
                <a:effectLst/>
                <a:latin typeface="+mn-lt"/>
                <a:ea typeface="+mn-ea"/>
                <a:cs typeface="+mn-cs"/>
              </a:rPr>
              <a:t>, segundo local de moradia e perfil - 2023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Dados!$F$127:$F$161</c15:sqref>
                  </c15:fullRef>
                </c:ext>
              </c:extLst>
              <c:f>(Dados!$F$127:$F$128,Dados!$F$130:$F$134,Dados!$F$136:$F$138,Dados!$F$140:$F$144,Dados!$F$146:$F$149,Dados!$F$151:$F$156,Dados!$F$158:$F$161)</c:f>
              <c:numCache>
                <c:formatCode>General</c:formatCode>
                <c:ptCount val="29"/>
                <c:pt idx="0" formatCode="#,##0.0">
                  <c:v>7.2198974112933385</c:v>
                </c:pt>
                <c:pt idx="2" formatCode="#,##0.0">
                  <c:v>7.0349115538440907</c:v>
                </c:pt>
                <c:pt idx="3" formatCode="#,##0.0">
                  <c:v>7.1718702100394713</c:v>
                </c:pt>
                <c:pt idx="4" formatCode="#,##0.0">
                  <c:v>6.8108457449713491</c:v>
                </c:pt>
                <c:pt idx="5" formatCode="#,##0.0">
                  <c:v>7.3885937629263427</c:v>
                </c:pt>
                <c:pt idx="7" formatCode="#,##0.0">
                  <c:v>7.0494239593043435</c:v>
                </c:pt>
                <c:pt idx="8" formatCode="#,##0.0">
                  <c:v>7.3230911929243421</c:v>
                </c:pt>
                <c:pt idx="10" formatCode="#,##0.0">
                  <c:v>6.935601775147255</c:v>
                </c:pt>
                <c:pt idx="11" formatCode="#,##0.0">
                  <c:v>6.8211482175325973</c:v>
                </c:pt>
                <c:pt idx="12" formatCode="#,##0.0">
                  <c:v>7.0251587530290225</c:v>
                </c:pt>
                <c:pt idx="13" formatCode="#,##0.0">
                  <c:v>7.553107403331409</c:v>
                </c:pt>
                <c:pt idx="15" formatCode="#,##0.0">
                  <c:v>7.4524950739367215</c:v>
                </c:pt>
                <c:pt idx="16" formatCode="#,##0.0">
                  <c:v>7.3470157142560701</c:v>
                </c:pt>
                <c:pt idx="17" formatCode="#,##0.0">
                  <c:v>7.0684278046279534</c:v>
                </c:pt>
                <c:pt idx="19" formatCode="#,##0.0">
                  <c:v>6.9397655458927732</c:v>
                </c:pt>
                <c:pt idx="20" formatCode="#,##0.0">
                  <c:v>7.3540571657233826</c:v>
                </c:pt>
                <c:pt idx="21" formatCode="#,##0.0">
                  <c:v>7.2425862837795867</c:v>
                </c:pt>
                <c:pt idx="22" formatCode="#,##0.0">
                  <c:v>7.3272966345437949</c:v>
                </c:pt>
                <c:pt idx="23" formatCode="#,##0.0">
                  <c:v>7.1522826394139054</c:v>
                </c:pt>
                <c:pt idx="25" formatCode="#,##0.0">
                  <c:v>6.9773285495235218</c:v>
                </c:pt>
                <c:pt idx="26" formatCode="#,##0.0">
                  <c:v>7.2995806423431935</c:v>
                </c:pt>
                <c:pt idx="27" formatCode="#,##0.0">
                  <c:v>7.251093588588108</c:v>
                </c:pt>
                <c:pt idx="28" formatCode="#,##0.0">
                  <c:v>7.2032629118889613</c:v>
                </c:pt>
              </c:numCache>
            </c:numRef>
          </c:val>
        </c:ser>
        <c:dLbls>
          <c:dLblPos val="outEnd"/>
          <c:showLegendKey val="0"/>
          <c:showVal val="1"/>
          <c:showCatName val="0"/>
          <c:showSerName val="0"/>
          <c:showPercent val="0"/>
          <c:showBubbleSize val="0"/>
        </c:dLbls>
        <c:gapWidth val="25"/>
        <c:overlap val="-27"/>
        <c:axId val="-645735088"/>
        <c:axId val="-645738896"/>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uri="{02D57815-91ED-43cb-92C2-25804820EDAC}">
                        <c15:fullRef>
                          <c15:sqref>Dados!$E$127:$E$161</c15:sqref>
                        </c15:fullRef>
                        <c15:formulaRef>
                          <c15:sqref>(Dados!$E$127:$E$128,Dados!$E$130:$E$134,Dados!$E$136:$E$138,Dados!$E$140:$E$144,Dados!$E$146:$E$149,Dados!$E$151:$E$156,Dados!$E$158:$E$161)</c15:sqref>
                        </c15:formulaRef>
                      </c:ext>
                    </c:extLst>
                    <c:numCache>
                      <c:formatCode>General</c:formatCode>
                      <c:ptCount val="29"/>
                      <c:pt idx="0" formatCode="#,##0.0">
                        <c:v>6.9397997888221088</c:v>
                      </c:pt>
                      <c:pt idx="2" formatCode="#,##0.0">
                        <c:v>6.7016100479716396</c:v>
                      </c:pt>
                      <c:pt idx="3" formatCode="#,##0.0">
                        <c:v>7.0381679389313003</c:v>
                      </c:pt>
                      <c:pt idx="4" formatCode="#,##0.0">
                        <c:v>6.1539485859431675</c:v>
                      </c:pt>
                      <c:pt idx="5" formatCode="#,##0.0">
                        <c:v>7.1903775069258486</c:v>
                      </c:pt>
                      <c:pt idx="7" formatCode="#,##0.0">
                        <c:v>6.5935633766389863</c:v>
                      </c:pt>
                      <c:pt idx="8" formatCode="#,##0.0">
                        <c:v>7.1611007087093652</c:v>
                      </c:pt>
                      <c:pt idx="10" formatCode="#,##0.0">
                        <c:v>6.6318970545950711</c:v>
                      </c:pt>
                      <c:pt idx="11" formatCode="#,##0.0">
                        <c:v>6.8241085149382474</c:v>
                      </c:pt>
                      <c:pt idx="12" formatCode="#,##0.0">
                        <c:v>6.8412302877020617</c:v>
                      </c:pt>
                      <c:pt idx="13" formatCode="#,##0.0">
                        <c:v>7.2077504392510994</c:v>
                      </c:pt>
                      <c:pt idx="15" formatCode="#,##0.0">
                        <c:v>7.1673618307664606</c:v>
                      </c:pt>
                      <c:pt idx="16" formatCode="#,##0.0">
                        <c:v>7.2375131148933889</c:v>
                      </c:pt>
                      <c:pt idx="17" formatCode="#,##0.0">
                        <c:v>6.6491960406388761</c:v>
                      </c:pt>
                      <c:pt idx="19" formatCode="#,##0.0">
                        <c:v>7.6883286532392239</c:v>
                      </c:pt>
                      <c:pt idx="20" formatCode="#,##0.0">
                        <c:v>6.8554429274634288</c:v>
                      </c:pt>
                      <c:pt idx="21" formatCode="#,##0.0">
                        <c:v>7.0647070659774176</c:v>
                      </c:pt>
                      <c:pt idx="22" formatCode="#,##0.0">
                        <c:v>6.557874357103473</c:v>
                      </c:pt>
                      <c:pt idx="23" formatCode="#,##0.0">
                        <c:v>6.9644761820082728</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Dados!$D$127:$D$161</c15:sqref>
                        </c15:fullRef>
                        <c15:formulaRef>
                          <c15:sqref>(Dados!$D$127:$D$128,Dados!$D$130:$D$134,Dados!$D$136:$D$138,Dados!$D$140:$D$144,Dados!$D$146:$D$149,Dados!$D$151:$D$156,Dados!$D$158:$D$161)</c15:sqref>
                        </c15:formulaRef>
                      </c:ext>
                    </c:extLst>
                    <c:numCache>
                      <c:formatCode>General</c:formatCode>
                      <c:ptCount val="29"/>
                      <c:pt idx="0" formatCode="#,##0.0">
                        <c:v>6.7994723862063173</c:v>
                      </c:pt>
                      <c:pt idx="2" formatCode="#,##0.0">
                        <c:v>6.5231227266219438</c:v>
                      </c:pt>
                      <c:pt idx="3" formatCode="#,##0.0">
                        <c:v>6.7642547235829271</c:v>
                      </c:pt>
                      <c:pt idx="4" formatCode="#,##0.0">
                        <c:v>6.1388403892788892</c:v>
                      </c:pt>
                      <c:pt idx="5" formatCode="#,##0.0">
                        <c:v>7.0192656169931977</c:v>
                      </c:pt>
                      <c:pt idx="7" formatCode="#,##0.0">
                        <c:v>6.5396482163224308</c:v>
                      </c:pt>
                      <c:pt idx="8" formatCode="#,##0.0">
                        <c:v>6.948353641700697</c:v>
                      </c:pt>
                      <c:pt idx="10" formatCode="#,##0.0">
                        <c:v>6.7368270222139666</c:v>
                      </c:pt>
                      <c:pt idx="11" formatCode="#,##0.0">
                        <c:v>6.2608103926051726</c:v>
                      </c:pt>
                      <c:pt idx="12" formatCode="#,##0.0">
                        <c:v>6.6647776518366157</c:v>
                      </c:pt>
                      <c:pt idx="13" formatCode="#,##0.0">
                        <c:v>7.3345987716573378</c:v>
                      </c:pt>
                      <c:pt idx="15" formatCode="#,##0.0">
                        <c:v>7.5021814366502015</c:v>
                      </c:pt>
                      <c:pt idx="16" formatCode="#,##0.0">
                        <c:v>6.6126569126153205</c:v>
                      </c:pt>
                      <c:pt idx="17" formatCode="#,##0.0">
                        <c:v>6.4179651576880357</c:v>
                      </c:pt>
                      <c:pt idx="19" formatCode="#,##0.0">
                        <c:v>6.9504531483174308</c:v>
                      </c:pt>
                      <c:pt idx="20" formatCode="#,##0.0">
                        <c:v>7.0150842892949621</c:v>
                      </c:pt>
                      <c:pt idx="21" formatCode="#,##0.0">
                        <c:v>6.9738929381430639</c:v>
                      </c:pt>
                      <c:pt idx="22" formatCode="#,##0.0">
                        <c:v>6.3438867196254511</c:v>
                      </c:pt>
                      <c:pt idx="23" formatCode="#,##0.0">
                        <c:v>6.6665390864223575</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Dados!$C$127:$C$161</c15:sqref>
                        </c15:fullRef>
                        <c15:formulaRef>
                          <c15:sqref>(Dados!$C$127:$C$128,Dados!$C$130:$C$134,Dados!$C$136:$C$138,Dados!$C$140:$C$144,Dados!$C$146:$C$149,Dados!$C$151:$C$156,Dados!$C$158:$C$161)</c15:sqref>
                        </c15:formulaRef>
                      </c:ext>
                    </c:extLst>
                    <c:numCache>
                      <c:formatCode>General</c:formatCode>
                      <c:ptCount val="29"/>
                      <c:pt idx="0" formatCode="#,##0.0">
                        <c:v>6.6473953830908776</c:v>
                      </c:pt>
                      <c:pt idx="2" formatCode="#,##0.0">
                        <c:v>6.3129902037239942</c:v>
                      </c:pt>
                      <c:pt idx="3" formatCode="#,##0.0">
                        <c:v>6.5044738800416724</c:v>
                      </c:pt>
                      <c:pt idx="4" formatCode="#,##0.0">
                        <c:v>5.9666208696831307</c:v>
                      </c:pt>
                      <c:pt idx="5" formatCode="#,##0.0">
                        <c:v>6.902007293845597</c:v>
                      </c:pt>
                      <c:pt idx="7" formatCode="#,##0.0">
                        <c:v>6.5648078375679875</c:v>
                      </c:pt>
                      <c:pt idx="8" formatCode="#,##0.0">
                        <c:v>6.6925290320447877</c:v>
                      </c:pt>
                      <c:pt idx="10" formatCode="#,##0.0">
                        <c:v>6.5526876117659887</c:v>
                      </c:pt>
                      <c:pt idx="11" formatCode="#,##0.0">
                        <c:v>6.1811960145105003</c:v>
                      </c:pt>
                      <c:pt idx="12" formatCode="#,##0.0">
                        <c:v>6.5438688297514158</c:v>
                      </c:pt>
                      <c:pt idx="13" formatCode="#,##0.0">
                        <c:v>7.1753791632191852</c:v>
                      </c:pt>
                      <c:pt idx="15" formatCode="#,##0.0">
                        <c:v>7.2354597890358825</c:v>
                      </c:pt>
                      <c:pt idx="16" formatCode="#,##0.0">
                        <c:v>6.4960445414502113</c:v>
                      </c:pt>
                      <c:pt idx="17" formatCode="#,##0.0">
                        <c:v>6.3011648904106696</c:v>
                      </c:pt>
                      <c:pt idx="19" formatCode="#,##0.0">
                        <c:v>6.8689319108687981</c:v>
                      </c:pt>
                      <c:pt idx="20" formatCode="#,##0.0">
                        <c:v>6.6269101048784576</c:v>
                      </c:pt>
                      <c:pt idx="21" formatCode="#,##0.0">
                        <c:v>6.932695473865472</c:v>
                      </c:pt>
                      <c:pt idx="22" formatCode="#,##0.0">
                        <c:v>6.2474995414027461</c:v>
                      </c:pt>
                      <c:pt idx="23" formatCode="#,##0.0">
                        <c:v>6.5191894129184149</c:v>
                      </c:pt>
                    </c:numCache>
                  </c:numRef>
                </c:val>
              </c15:ser>
            </c15:filteredBarSeries>
          </c:ext>
        </c:extLst>
      </c:barChart>
      <c:catAx>
        <c:axId val="-64573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5738896"/>
        <c:crosses val="autoZero"/>
        <c:auto val="1"/>
        <c:lblAlgn val="ctr"/>
        <c:lblOffset val="100"/>
        <c:noMultiLvlLbl val="0"/>
      </c:catAx>
      <c:valAx>
        <c:axId val="-645738896"/>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5735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 museu em sua cidade ou região nos últimos 12 meses, segundo local de moradia - 2018 a 2023</a:t>
            </a:r>
            <a:r>
              <a:rPr lang="en-US" sz="1200" b="1" i="0" u="none" strike="noStrike" baseline="0">
                <a:effectLst/>
              </a:rPr>
              <a:t> (em %)</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Dados!$C$166:$C$199</c15:sqref>
                  </c15:fullRef>
                </c:ext>
              </c:extLst>
              <c:f>(Dados!$C$166,Dados!$C$169:$C$171)</c:f>
              <c:numCache>
                <c:formatCode>#,##0</c:formatCode>
                <c:ptCount val="4"/>
                <c:pt idx="0">
                  <c:v>32.671957661295892</c:v>
                </c:pt>
                <c:pt idx="1">
                  <c:v>35.844739151815261</c:v>
                </c:pt>
                <c:pt idx="2">
                  <c:v>42.249872638868609</c:v>
                </c:pt>
                <c:pt idx="3">
                  <c:v>29.833018547545382</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Dados!$D$166:$D$199</c15:sqref>
                  </c15:fullRef>
                </c:ext>
              </c:extLst>
              <c:f>(Dados!$D$166,Dados!$D$169:$D$171)</c:f>
              <c:numCache>
                <c:formatCode>#,##0</c:formatCode>
                <c:ptCount val="4"/>
                <c:pt idx="0">
                  <c:v>34.52896999691</c:v>
                </c:pt>
                <c:pt idx="1">
                  <c:v>37.581568285024112</c:v>
                </c:pt>
                <c:pt idx="2">
                  <c:v>41.364218575259564</c:v>
                </c:pt>
                <c:pt idx="3">
                  <c:v>31.829116990428112</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Dados!$E$166:$E$199</c15:sqref>
                  </c15:fullRef>
                </c:ext>
              </c:extLst>
              <c:f>(Dados!$E$166,Dados!$E$169:$E$171)</c:f>
              <c:numCache>
                <c:formatCode>#,##0</c:formatCode>
                <c:ptCount val="4"/>
                <c:pt idx="0">
                  <c:v>26.516962183412762</c:v>
                </c:pt>
                <c:pt idx="1">
                  <c:v>30.081811285552291</c:v>
                </c:pt>
                <c:pt idx="2">
                  <c:v>34.48275862068968</c:v>
                </c:pt>
                <c:pt idx="3">
                  <c:v>23.357720067457009</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Dados!$F$166:$F$199</c15:sqref>
                  </c15:fullRef>
                </c:ext>
              </c:extLst>
              <c:f>(Dados!$F$166,Dados!$F$169:$F$171)</c:f>
              <c:numCache>
                <c:formatCode>#,##0</c:formatCode>
                <c:ptCount val="4"/>
                <c:pt idx="0">
                  <c:v>31.612162264746431</c:v>
                </c:pt>
                <c:pt idx="1">
                  <c:v>36.355249708954183</c:v>
                </c:pt>
                <c:pt idx="2">
                  <c:v>40.414930947998634</c:v>
                </c:pt>
                <c:pt idx="3">
                  <c:v>27.356621475311844</c:v>
                </c:pt>
              </c:numCache>
            </c:numRef>
          </c:val>
        </c:ser>
        <c:dLbls>
          <c:dLblPos val="outEnd"/>
          <c:showLegendKey val="0"/>
          <c:showVal val="1"/>
          <c:showCatName val="0"/>
          <c:showSerName val="0"/>
          <c:showPercent val="0"/>
          <c:showBubbleSize val="0"/>
        </c:dLbls>
        <c:gapWidth val="198"/>
        <c:overlap val="-27"/>
        <c:axId val="-645737808"/>
        <c:axId val="-645734544"/>
      </c:barChart>
      <c:catAx>
        <c:axId val="-645737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5734544"/>
        <c:crosses val="autoZero"/>
        <c:auto val="1"/>
        <c:lblAlgn val="ctr"/>
        <c:lblOffset val="100"/>
        <c:noMultiLvlLbl val="0"/>
      </c:catAx>
      <c:valAx>
        <c:axId val="-645734544"/>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5737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 museu em sua cidade ou região nos últimos 12 meses, segundo local de moradia e perfil - 2023</a:t>
            </a:r>
            <a:r>
              <a:rPr lang="en-US" sz="1200" b="1" i="0" u="none" strike="noStrike" baseline="0">
                <a:effectLst/>
              </a:rPr>
              <a:t> (em %)</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Dados!$F$166:$F$199</c15:sqref>
                  </c15:fullRef>
                </c:ext>
              </c:extLst>
              <c:f>(Dados!$F$166:$F$167,Dados!$F$169:$F$172,Dados!$F$174:$F$176,Dados!$F$178:$F$182,Dados!$F$184:$F$187,Dados!$F$189:$F$194,Dados!$F$196:$F$199)</c:f>
              <c:numCache>
                <c:formatCode>#,##0</c:formatCode>
                <c:ptCount val="28"/>
                <c:pt idx="0">
                  <c:v>31.612162264746431</c:v>
                </c:pt>
                <c:pt idx="2">
                  <c:v>36.355249708954183</c:v>
                </c:pt>
                <c:pt idx="3">
                  <c:v>40.414930947998634</c:v>
                </c:pt>
                <c:pt idx="4">
                  <c:v>27.356621475311844</c:v>
                </c:pt>
                <c:pt idx="6">
                  <c:v>34.113674733418684</c:v>
                </c:pt>
                <c:pt idx="7">
                  <c:v>30.26688322645165</c:v>
                </c:pt>
                <c:pt idx="9">
                  <c:v>34.782964687754856</c:v>
                </c:pt>
                <c:pt idx="10">
                  <c:v>37.297827373706887</c:v>
                </c:pt>
                <c:pt idx="11">
                  <c:v>36.206671730874412</c:v>
                </c:pt>
                <c:pt idx="12">
                  <c:v>26.869051707890453</c:v>
                </c:pt>
                <c:pt idx="14">
                  <c:v>16.276512475571863</c:v>
                </c:pt>
                <c:pt idx="15">
                  <c:v>28.09755705334565</c:v>
                </c:pt>
                <c:pt idx="16">
                  <c:v>44.172145589597719</c:v>
                </c:pt>
                <c:pt idx="18">
                  <c:v>18.883499864205707</c:v>
                </c:pt>
                <c:pt idx="19">
                  <c:v>24.152638770083858</c:v>
                </c:pt>
                <c:pt idx="20">
                  <c:v>28.505381841479782</c:v>
                </c:pt>
                <c:pt idx="21">
                  <c:v>33.944358144884717</c:v>
                </c:pt>
                <c:pt idx="22">
                  <c:v>37.155630222601332</c:v>
                </c:pt>
                <c:pt idx="24">
                  <c:v>18.506335568895697</c:v>
                </c:pt>
                <c:pt idx="25">
                  <c:v>28.637838761607615</c:v>
                </c:pt>
                <c:pt idx="26">
                  <c:v>41.483259856489219</c:v>
                </c:pt>
                <c:pt idx="27">
                  <c:v>51.987182539463838</c:v>
                </c:pt>
              </c:numCache>
            </c:numRef>
          </c:val>
        </c:ser>
        <c:dLbls>
          <c:dLblPos val="outEnd"/>
          <c:showLegendKey val="0"/>
          <c:showVal val="1"/>
          <c:showCatName val="0"/>
          <c:showSerName val="0"/>
          <c:showPercent val="0"/>
          <c:showBubbleSize val="0"/>
        </c:dLbls>
        <c:gapWidth val="25"/>
        <c:overlap val="-27"/>
        <c:axId val="-644423856"/>
        <c:axId val="-644414608"/>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(Dados!$B$10:$B$11,Dados!$B$13:$B$16,Dados!$B$18:$B$20,Dados!$B$22:$B$26,Dados!$B$28:$B$31,Dados!$B$33:$B$38,Dados!$B$40:$B$44)</c15:sqref>
                        </c15:formulaRef>
                      </c:ext>
                    </c:extLst>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uri="{02D57815-91ED-43cb-92C2-25804820EDAC}">
                        <c15:fullRef>
                          <c15:sqref>Dados!$E$166:$E$199</c15:sqref>
                        </c15:fullRef>
                        <c15:formulaRef>
                          <c15:sqref>(Dados!$E$166:$E$167,Dados!$E$169:$E$172,Dados!$E$174:$E$176,Dados!$E$178:$E$182,Dados!$E$184:$E$187,Dados!$E$189:$E$194,Dados!$E$196:$E$199)</c15:sqref>
                        </c15:formulaRef>
                      </c:ext>
                    </c:extLst>
                    <c:numCache>
                      <c:formatCode>#,##0</c:formatCode>
                      <c:ptCount val="28"/>
                      <c:pt idx="0">
                        <c:v>26.516962183412762</c:v>
                      </c:pt>
                      <c:pt idx="2">
                        <c:v>30.081811285552291</c:v>
                      </c:pt>
                      <c:pt idx="3">
                        <c:v>34.48275862068968</c:v>
                      </c:pt>
                      <c:pt idx="4">
                        <c:v>23.357720067457009</c:v>
                      </c:pt>
                      <c:pt idx="6">
                        <c:v>28.765778052525707</c:v>
                      </c:pt>
                      <c:pt idx="7">
                        <c:v>25.301011835965408</c:v>
                      </c:pt>
                      <c:pt idx="9">
                        <c:v>31.424422939844654</c:v>
                      </c:pt>
                      <c:pt idx="10">
                        <c:v>28.321669237975485</c:v>
                      </c:pt>
                      <c:pt idx="11">
                        <c:v>29.151063004734791</c:v>
                      </c:pt>
                      <c:pt idx="12">
                        <c:v>22.345012004650112</c:v>
                      </c:pt>
                      <c:pt idx="14">
                        <c:v>15.800968405899127</c:v>
                      </c:pt>
                      <c:pt idx="15">
                        <c:v>26.331086931528297</c:v>
                      </c:pt>
                      <c:pt idx="16">
                        <c:v>35.245595856816117</c:v>
                      </c:pt>
                      <c:pt idx="18">
                        <c:v>13.687919134522572</c:v>
                      </c:pt>
                      <c:pt idx="19">
                        <c:v>20.664517974782402</c:v>
                      </c:pt>
                      <c:pt idx="20">
                        <c:v>24.793692871675834</c:v>
                      </c:pt>
                      <c:pt idx="21">
                        <c:v>23.993358141473138</c:v>
                      </c:pt>
                      <c:pt idx="22">
                        <c:v>32.416314746209544</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(Dados!$B$10:$B$11,Dados!$B$13:$B$16,Dados!$B$18:$B$20,Dados!$B$22:$B$26,Dados!$B$28:$B$31,Dados!$B$33:$B$38,Dados!$B$40:$B$44)</c15:sqref>
                        </c15:formulaRef>
                      </c:ext>
                    </c:extLst>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Dados!$D$166:$D$199</c15:sqref>
                        </c15:fullRef>
                        <c15:formulaRef>
                          <c15:sqref>(Dados!$D$166:$D$167,Dados!$D$169:$D$172,Dados!$D$174:$D$176,Dados!$D$178:$D$182,Dados!$D$184:$D$187,Dados!$D$189:$D$194,Dados!$D$196:$D$199)</c15:sqref>
                        </c15:formulaRef>
                      </c:ext>
                    </c:extLst>
                    <c:numCache>
                      <c:formatCode>#,##0</c:formatCode>
                      <c:ptCount val="28"/>
                      <c:pt idx="0">
                        <c:v>34.52896999691</c:v>
                      </c:pt>
                      <c:pt idx="2">
                        <c:v>37.581568285024112</c:v>
                      </c:pt>
                      <c:pt idx="3">
                        <c:v>41.364218575259564</c:v>
                      </c:pt>
                      <c:pt idx="4">
                        <c:v>31.829116990428112</c:v>
                      </c:pt>
                      <c:pt idx="6">
                        <c:v>37.866165620328452</c:v>
                      </c:pt>
                      <c:pt idx="7">
                        <c:v>32.742046250049228</c:v>
                      </c:pt>
                      <c:pt idx="9">
                        <c:v>35.23656804948272</c:v>
                      </c:pt>
                      <c:pt idx="10">
                        <c:v>36.856068624872066</c:v>
                      </c:pt>
                      <c:pt idx="11">
                        <c:v>36.336257752292269</c:v>
                      </c:pt>
                      <c:pt idx="12">
                        <c:v>31.150230005218972</c:v>
                      </c:pt>
                      <c:pt idx="14">
                        <c:v>24.684493553781479</c:v>
                      </c:pt>
                      <c:pt idx="15">
                        <c:v>31.682949286856505</c:v>
                      </c:pt>
                      <c:pt idx="16">
                        <c:v>49.472582525988813</c:v>
                      </c:pt>
                      <c:pt idx="18">
                        <c:v>25.45060977036826</c:v>
                      </c:pt>
                      <c:pt idx="19">
                        <c:v>26.856813625096098</c:v>
                      </c:pt>
                      <c:pt idx="20">
                        <c:v>34.509101510259441</c:v>
                      </c:pt>
                      <c:pt idx="21">
                        <c:v>34.885574227044977</c:v>
                      </c:pt>
                      <c:pt idx="22">
                        <c:v>39.09832638887422</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(Dados!$B$10:$B$11,Dados!$B$13:$B$16,Dados!$B$18:$B$20,Dados!$B$22:$B$26,Dados!$B$28:$B$31,Dados!$B$33:$B$38,Dados!$B$40:$B$44)</c15:sqref>
                        </c15:formulaRef>
                      </c:ext>
                    </c:extLst>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Dados!$C$166:$C$199</c15:sqref>
                        </c15:fullRef>
                        <c15:formulaRef>
                          <c15:sqref>(Dados!$C$166:$C$167,Dados!$C$169:$C$172,Dados!$C$174:$C$176,Dados!$C$178:$C$182,Dados!$C$184:$C$187,Dados!$C$189:$C$194,Dados!$C$196:$C$199)</c15:sqref>
                        </c15:formulaRef>
                      </c:ext>
                    </c:extLst>
                    <c:numCache>
                      <c:formatCode>#,##0</c:formatCode>
                      <c:ptCount val="28"/>
                      <c:pt idx="0">
                        <c:v>32.671957661295892</c:v>
                      </c:pt>
                      <c:pt idx="2">
                        <c:v>35.844739151815261</c:v>
                      </c:pt>
                      <c:pt idx="3">
                        <c:v>42.249872638868609</c:v>
                      </c:pt>
                      <c:pt idx="4">
                        <c:v>29.833018547545382</c:v>
                      </c:pt>
                      <c:pt idx="6">
                        <c:v>34.882219668441962</c:v>
                      </c:pt>
                      <c:pt idx="7">
                        <c:v>31.640954119652587</c:v>
                      </c:pt>
                      <c:pt idx="9">
                        <c:v>32.817252980665359</c:v>
                      </c:pt>
                      <c:pt idx="10">
                        <c:v>34.316069500783669</c:v>
                      </c:pt>
                      <c:pt idx="11">
                        <c:v>34.151145372540377</c:v>
                      </c:pt>
                      <c:pt idx="12">
                        <c:v>29.857346029368891</c:v>
                      </c:pt>
                      <c:pt idx="14">
                        <c:v>24.409928968786378</c:v>
                      </c:pt>
                      <c:pt idx="15">
                        <c:v>30.142779679890371</c:v>
                      </c:pt>
                      <c:pt idx="16">
                        <c:v>46.48657964712325</c:v>
                      </c:pt>
                      <c:pt idx="18">
                        <c:v>22.73050159773998</c:v>
                      </c:pt>
                      <c:pt idx="19">
                        <c:v>28.096594292212785</c:v>
                      </c:pt>
                      <c:pt idx="20">
                        <c:v>28.02015559751641</c:v>
                      </c:pt>
                      <c:pt idx="21">
                        <c:v>28.046568424038888</c:v>
                      </c:pt>
                      <c:pt idx="22">
                        <c:v>39.900045350101252</c:v>
                      </c:pt>
                    </c:numCache>
                  </c:numRef>
                </c:val>
              </c15:ser>
            </c15:filteredBarSeries>
          </c:ext>
        </c:extLst>
      </c:barChart>
      <c:catAx>
        <c:axId val="-64442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4414608"/>
        <c:crosses val="autoZero"/>
        <c:auto val="1"/>
        <c:lblAlgn val="ctr"/>
        <c:lblOffset val="100"/>
        <c:noMultiLvlLbl val="0"/>
      </c:catAx>
      <c:valAx>
        <c:axId val="-644414608"/>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4423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baseline="0">
                <a:effectLst/>
              </a:rPr>
              <a:t>Nota média dada para museu pela população que foi a algum museu na sua cidade ou região, ou mesmo no Estado de São Paulo, nos últimos 12 meses</a:t>
            </a:r>
            <a:r>
              <a:rPr lang="en-US" sz="1200" b="1" i="0" u="none" strike="noStrike" kern="1200" spc="0" baseline="0">
                <a:solidFill>
                  <a:sysClr val="windowText" lastClr="000000">
                    <a:lumMod val="65000"/>
                    <a:lumOff val="35000"/>
                  </a:sysClr>
                </a:solidFill>
                <a:effectLst/>
                <a:latin typeface="+mn-lt"/>
                <a:ea typeface="+mn-ea"/>
                <a:cs typeface="+mn-cs"/>
              </a:rPr>
              <a:t>, segundo local de moradia -  2018 a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Dados!$C$204:$C$238</c15:sqref>
                  </c15:fullRef>
                </c:ext>
              </c:extLst>
              <c:f>(Dados!$C$204,Dados!$C$207:$C$210)</c:f>
              <c:numCache>
                <c:formatCode>General</c:formatCode>
                <c:ptCount val="5"/>
                <c:pt idx="0" formatCode="#,##0.0">
                  <c:v>6.8565023434372137</c:v>
                </c:pt>
                <c:pt idx="1" formatCode="#,##0.0">
                  <c:v>6.7640184740045033</c:v>
                </c:pt>
                <c:pt idx="2" formatCode="#,##0.0">
                  <c:v>6.8374527590423559</c:v>
                </c:pt>
                <c:pt idx="3" formatCode="#,##0.0">
                  <c:v>6.6173634353414759</c:v>
                </c:pt>
                <c:pt idx="4" formatCode="#,##0.0">
                  <c:v>6.9559306707220179</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Dados!$D$204:$D$238</c15:sqref>
                  </c15:fullRef>
                </c:ext>
              </c:extLst>
              <c:f>(Dados!$D$204,Dados!$D$207:$D$210)</c:f>
              <c:numCache>
                <c:formatCode>General</c:formatCode>
                <c:ptCount val="5"/>
                <c:pt idx="0" formatCode="#,##0.0">
                  <c:v>7.2886209761324174</c:v>
                </c:pt>
                <c:pt idx="1" formatCode="#,##0.0">
                  <c:v>7.1466894978565545</c:v>
                </c:pt>
                <c:pt idx="2" formatCode="#,##0.0">
                  <c:v>7.2417527803304553</c:v>
                </c:pt>
                <c:pt idx="3" formatCode="#,##0.0">
                  <c:v>6.9884680131356838</c:v>
                </c:pt>
                <c:pt idx="4" formatCode="#,##0.0">
                  <c:v>7.4366208789174966</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Dados!$E$204:$E$238</c15:sqref>
                  </c15:fullRef>
                </c:ext>
              </c:extLst>
              <c:f>(Dados!$E$204,Dados!$E$207:$E$210)</c:f>
              <c:numCache>
                <c:formatCode>General</c:formatCode>
                <c:ptCount val="5"/>
                <c:pt idx="0" formatCode="#,##0.0">
                  <c:v>7.637911313580144</c:v>
                </c:pt>
                <c:pt idx="1" formatCode="#,##0.0">
                  <c:v>7.6656160438713696</c:v>
                </c:pt>
                <c:pt idx="2" formatCode="#,##0.0">
                  <c:v>7.81111111111111</c:v>
                </c:pt>
                <c:pt idx="3" formatCode="#,##0.0">
                  <c:v>7.4001748344287517</c:v>
                </c:pt>
                <c:pt idx="4" formatCode="#,##0.0">
                  <c:v>7.6062907781941886</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Dados!$F$204:$F$238</c15:sqref>
                  </c15:fullRef>
                </c:ext>
              </c:extLst>
              <c:f>(Dados!$F$204,Dados!$F$207:$F$210)</c:f>
              <c:numCache>
                <c:formatCode>General</c:formatCode>
                <c:ptCount val="5"/>
                <c:pt idx="0" formatCode="#,##0.0">
                  <c:v>7.8616518019144568</c:v>
                </c:pt>
                <c:pt idx="1" formatCode="#,##0.0">
                  <c:v>7.9594830486104611</c:v>
                </c:pt>
                <c:pt idx="2" formatCode="#,##0.0">
                  <c:v>8.0572588422385394</c:v>
                </c:pt>
                <c:pt idx="3" formatCode="#,##0.0">
                  <c:v>7.7932212684200461</c:v>
                </c:pt>
                <c:pt idx="4" formatCode="#,##0.0">
                  <c:v>7.7450041812144894</c:v>
                </c:pt>
              </c:numCache>
            </c:numRef>
          </c:val>
        </c:ser>
        <c:dLbls>
          <c:dLblPos val="outEnd"/>
          <c:showLegendKey val="0"/>
          <c:showVal val="1"/>
          <c:showCatName val="0"/>
          <c:showSerName val="0"/>
          <c:showPercent val="0"/>
          <c:showBubbleSize val="0"/>
        </c:dLbls>
        <c:gapWidth val="198"/>
        <c:overlap val="-27"/>
        <c:axId val="-644423312"/>
        <c:axId val="-644425488"/>
      </c:barChart>
      <c:catAx>
        <c:axId val="-64442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4425488"/>
        <c:crosses val="autoZero"/>
        <c:auto val="1"/>
        <c:lblAlgn val="ctr"/>
        <c:lblOffset val="100"/>
        <c:noMultiLvlLbl val="0"/>
      </c:catAx>
      <c:valAx>
        <c:axId val="-644425488"/>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4423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baseline="0">
                <a:effectLst/>
              </a:rPr>
              <a:t>Nota média dada para museu pela população que foi a algum museu na sua cidade ou região, ou mesmo no Estado de São Paulo, nos últimos 12 meses</a:t>
            </a:r>
            <a:r>
              <a:rPr lang="en-US" sz="1200" b="1" i="0" u="none" strike="noStrike" kern="1200" spc="0" baseline="0">
                <a:solidFill>
                  <a:sysClr val="windowText" lastClr="000000">
                    <a:lumMod val="65000"/>
                    <a:lumOff val="35000"/>
                  </a:sysClr>
                </a:solidFill>
                <a:effectLst/>
                <a:latin typeface="+mn-lt"/>
                <a:ea typeface="+mn-ea"/>
                <a:cs typeface="+mn-cs"/>
              </a:rPr>
              <a:t>, segundo local de moradia e perfil - 2023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Dados!$F$204:$F$238</c15:sqref>
                  </c15:fullRef>
                </c:ext>
              </c:extLst>
              <c:f>(Dados!$F$204:$F$205,Dados!$F$207:$F$211,Dados!$F$213:$F$215,Dados!$F$217:$F$221,Dados!$F$223:$F$226,Dados!$F$228:$F$233,Dados!$F$235:$F$238)</c:f>
              <c:numCache>
                <c:formatCode>General</c:formatCode>
                <c:ptCount val="29"/>
                <c:pt idx="0" formatCode="#,##0.0">
                  <c:v>7.8616518019144568</c:v>
                </c:pt>
                <c:pt idx="2" formatCode="#,##0.0">
                  <c:v>7.9594830486104611</c:v>
                </c:pt>
                <c:pt idx="3" formatCode="#,##0.0">
                  <c:v>8.0572588422385394</c:v>
                </c:pt>
                <c:pt idx="4" formatCode="#,##0.0">
                  <c:v>7.7932212684200461</c:v>
                </c:pt>
                <c:pt idx="5" formatCode="#,##0.0">
                  <c:v>7.7450041812144894</c:v>
                </c:pt>
                <c:pt idx="7" formatCode="#,##0.0">
                  <c:v>7.4808260892273113</c:v>
                </c:pt>
                <c:pt idx="8" formatCode="#,##0.0">
                  <c:v>8.0924842033996072</c:v>
                </c:pt>
                <c:pt idx="10" formatCode="#,##0.0">
                  <c:v>7.5997822986707755</c:v>
                </c:pt>
                <c:pt idx="11" formatCode="#,##0.0">
                  <c:v>7.4464440828908529</c:v>
                </c:pt>
                <c:pt idx="12" formatCode="#,##0.0">
                  <c:v>7.8070206504627242</c:v>
                </c:pt>
                <c:pt idx="13" formatCode="#,##0.0">
                  <c:v>8.1336156903035643</c:v>
                </c:pt>
                <c:pt idx="15" formatCode="#,##0.0">
                  <c:v>7.9504569486345709</c:v>
                </c:pt>
                <c:pt idx="16" formatCode="#,##0.0">
                  <c:v>7.8644253021648689</c:v>
                </c:pt>
                <c:pt idx="17" formatCode="#,##0.0">
                  <c:v>7.8396324709927301</c:v>
                </c:pt>
                <c:pt idx="19" formatCode="#,##0.0">
                  <c:v>7.7041683753408581</c:v>
                </c:pt>
                <c:pt idx="20" formatCode="#,##0.0">
                  <c:v>7.876511247981731</c:v>
                </c:pt>
                <c:pt idx="21" formatCode="#,##0.0">
                  <c:v>7.8420468342565899</c:v>
                </c:pt>
                <c:pt idx="22" formatCode="#,##0.0">
                  <c:v>7.6608208979639771</c:v>
                </c:pt>
                <c:pt idx="23" formatCode="#,##0.0">
                  <c:v>7.9309791808954211</c:v>
                </c:pt>
                <c:pt idx="25" formatCode="#,##0.0">
                  <c:v>7.937352681962234</c:v>
                </c:pt>
                <c:pt idx="26" formatCode="#,##0.0">
                  <c:v>7.8219966291984413</c:v>
                </c:pt>
                <c:pt idx="27" formatCode="#,##0.0">
                  <c:v>7.8924353854324867</c:v>
                </c:pt>
                <c:pt idx="28" formatCode="#,##0.0">
                  <c:v>7.7749347911829716</c:v>
                </c:pt>
              </c:numCache>
            </c:numRef>
          </c:val>
        </c:ser>
        <c:dLbls>
          <c:dLblPos val="outEnd"/>
          <c:showLegendKey val="0"/>
          <c:showVal val="1"/>
          <c:showCatName val="0"/>
          <c:showSerName val="0"/>
          <c:showPercent val="0"/>
          <c:showBubbleSize val="0"/>
        </c:dLbls>
        <c:gapWidth val="25"/>
        <c:overlap val="-27"/>
        <c:axId val="-644426032"/>
        <c:axId val="-644412976"/>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uri="{02D57815-91ED-43cb-92C2-25804820EDAC}">
                        <c15:fullRef>
                          <c15:sqref>Dados!$E$204:$E$238</c15:sqref>
                        </c15:fullRef>
                        <c15:formulaRef>
                          <c15:sqref>(Dados!$E$204:$E$205,Dados!$E$207:$E$211,Dados!$E$213:$E$215,Dados!$E$217:$E$221,Dados!$E$223:$E$226,Dados!$E$228:$E$233,Dados!$E$235:$E$238)</c15:sqref>
                        </c15:formulaRef>
                      </c:ext>
                    </c:extLst>
                    <c:numCache>
                      <c:formatCode>General</c:formatCode>
                      <c:ptCount val="29"/>
                      <c:pt idx="0" formatCode="#,##0.0">
                        <c:v>7.637911313580144</c:v>
                      </c:pt>
                      <c:pt idx="2" formatCode="#,##0.0">
                        <c:v>7.6656160438713696</c:v>
                      </c:pt>
                      <c:pt idx="3" formatCode="#,##0.0">
                        <c:v>7.81111111111111</c:v>
                      </c:pt>
                      <c:pt idx="4" formatCode="#,##0.0">
                        <c:v>7.4001748344287517</c:v>
                      </c:pt>
                      <c:pt idx="5" formatCode="#,##0.0">
                        <c:v>7.6062907781941886</c:v>
                      </c:pt>
                      <c:pt idx="7" formatCode="#,##0.0">
                        <c:v>7.3422911504334127</c:v>
                      </c:pt>
                      <c:pt idx="8" formatCode="#,##0.0">
                        <c:v>7.8196444959521312</c:v>
                      </c:pt>
                      <c:pt idx="10" formatCode="#,##0.0">
                        <c:v>7.8065810456589979</c:v>
                      </c:pt>
                      <c:pt idx="11" formatCode="#,##0.0">
                        <c:v>7.3153297878958448</c:v>
                      </c:pt>
                      <c:pt idx="12" formatCode="#,##0.0">
                        <c:v>7.6459717119639281</c:v>
                      </c:pt>
                      <c:pt idx="13" formatCode="#,##0.0">
                        <c:v>7.7789841652118845</c:v>
                      </c:pt>
                      <c:pt idx="15" formatCode="#,##0.0">
                        <c:v>7.788328718362127</c:v>
                      </c:pt>
                      <c:pt idx="16" formatCode="#,##0.0">
                        <c:v>7.638948301682289</c:v>
                      </c:pt>
                      <c:pt idx="17" formatCode="#,##0.0">
                        <c:v>7.5832540799279791</c:v>
                      </c:pt>
                      <c:pt idx="19" formatCode="#,##0.0">
                        <c:v>7.92795928978747</c:v>
                      </c:pt>
                      <c:pt idx="20" formatCode="#,##0.0">
                        <c:v>7.6545031230703691</c:v>
                      </c:pt>
                      <c:pt idx="21" formatCode="#,##0.0">
                        <c:v>7.6029394267304919</c:v>
                      </c:pt>
                      <c:pt idx="22" formatCode="#,##0.0">
                        <c:v>7.4130120363655454</c:v>
                      </c:pt>
                      <c:pt idx="23" formatCode="#,##0.0">
                        <c:v>7.6838412565356906</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Dados!$D$204:$D$238</c15:sqref>
                        </c15:fullRef>
                        <c15:formulaRef>
                          <c15:sqref>(Dados!$D$204:$D$205,Dados!$D$207:$D$211,Dados!$D$213:$D$215,Dados!$D$217:$D$221,Dados!$D$223:$D$226,Dados!$D$228:$D$233,Dados!$D$235:$D$238)</c15:sqref>
                        </c15:formulaRef>
                      </c:ext>
                    </c:extLst>
                    <c:numCache>
                      <c:formatCode>General</c:formatCode>
                      <c:ptCount val="29"/>
                      <c:pt idx="0" formatCode="#,##0.0">
                        <c:v>7.2886209761324174</c:v>
                      </c:pt>
                      <c:pt idx="2" formatCode="#,##0.0">
                        <c:v>7.1466894978565545</c:v>
                      </c:pt>
                      <c:pt idx="3" formatCode="#,##0.0">
                        <c:v>7.2417527803304553</c:v>
                      </c:pt>
                      <c:pt idx="4" formatCode="#,##0.0">
                        <c:v>6.9884680131356838</c:v>
                      </c:pt>
                      <c:pt idx="5" formatCode="#,##0.0">
                        <c:v>7.4366208789174966</c:v>
                      </c:pt>
                      <c:pt idx="7" formatCode="#,##0.0">
                        <c:v>7.0644628877227902</c:v>
                      </c:pt>
                      <c:pt idx="8" formatCode="#,##0.0">
                        <c:v>7.4225226374194229</c:v>
                      </c:pt>
                      <c:pt idx="10" formatCode="#,##0.0">
                        <c:v>7.2895257433606959</c:v>
                      </c:pt>
                      <c:pt idx="11" formatCode="#,##0.0">
                        <c:v>6.9502810048944426</c:v>
                      </c:pt>
                      <c:pt idx="12" formatCode="#,##0.0">
                        <c:v>7.2332087515886965</c:v>
                      </c:pt>
                      <c:pt idx="13" formatCode="#,##0.0">
                        <c:v>7.6227437201144994</c:v>
                      </c:pt>
                      <c:pt idx="15" formatCode="#,##0.0">
                        <c:v>7.5609699029893669</c:v>
                      </c:pt>
                      <c:pt idx="16" formatCode="#,##0.0">
                        <c:v>7.1653259627637729</c:v>
                      </c:pt>
                      <c:pt idx="17" formatCode="#,##0.0">
                        <c:v>7.2049170140818664</c:v>
                      </c:pt>
                      <c:pt idx="19" formatCode="#,##0.0">
                        <c:v>7.8470111061950512</c:v>
                      </c:pt>
                      <c:pt idx="20" formatCode="#,##0.0">
                        <c:v>7.3553691209395673</c:v>
                      </c:pt>
                      <c:pt idx="21" formatCode="#,##0.0">
                        <c:v>7.6695136422460344</c:v>
                      </c:pt>
                      <c:pt idx="22" formatCode="#,##0.0">
                        <c:v>6.9881416039487565</c:v>
                      </c:pt>
                      <c:pt idx="23" formatCode="#,##0.0">
                        <c:v>7.0870813828227917</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Dados!$C$204:$C$238</c15:sqref>
                        </c15:fullRef>
                        <c15:formulaRef>
                          <c15:sqref>(Dados!$C$204:$C$205,Dados!$C$207:$C$211,Dados!$C$213:$C$215,Dados!$C$217:$C$221,Dados!$C$223:$C$226,Dados!$C$228:$C$233,Dados!$C$235:$C$238)</c15:sqref>
                        </c15:formulaRef>
                      </c:ext>
                    </c:extLst>
                    <c:numCache>
                      <c:formatCode>General</c:formatCode>
                      <c:ptCount val="29"/>
                      <c:pt idx="0" formatCode="#,##0.0">
                        <c:v>6.8565023434372137</c:v>
                      </c:pt>
                      <c:pt idx="2" formatCode="#,##0.0">
                        <c:v>6.7640184740045033</c:v>
                      </c:pt>
                      <c:pt idx="3" formatCode="#,##0.0">
                        <c:v>6.8374527590423559</c:v>
                      </c:pt>
                      <c:pt idx="4" formatCode="#,##0.0">
                        <c:v>6.6173634353414759</c:v>
                      </c:pt>
                      <c:pt idx="5" formatCode="#,##0.0">
                        <c:v>6.9559306707220179</c:v>
                      </c:pt>
                      <c:pt idx="7" formatCode="#,##0.0">
                        <c:v>6.7667545187913491</c:v>
                      </c:pt>
                      <c:pt idx="8" formatCode="#,##0.0">
                        <c:v>6.902654805188674</c:v>
                      </c:pt>
                      <c:pt idx="10" formatCode="#,##0.0">
                        <c:v>7.0085410305735367</c:v>
                      </c:pt>
                      <c:pt idx="11" formatCode="#,##0.0">
                        <c:v>6.5195884544908251</c:v>
                      </c:pt>
                      <c:pt idx="12" formatCode="#,##0.0">
                        <c:v>6.7499213846408175</c:v>
                      </c:pt>
                      <c:pt idx="13" formatCode="#,##0.0">
                        <c:v>7.2053279809376667</c:v>
                      </c:pt>
                      <c:pt idx="15" formatCode="#,##0.0">
                        <c:v>7.109095891700262</c:v>
                      </c:pt>
                      <c:pt idx="16" formatCode="#,##0.0">
                        <c:v>6.9321007023463146</c:v>
                      </c:pt>
                      <c:pt idx="17" formatCode="#,##0.0">
                        <c:v>6.6253965299587279</c:v>
                      </c:pt>
                      <c:pt idx="19" formatCode="#,##0.0">
                        <c:v>7.8500403791021771</c:v>
                      </c:pt>
                      <c:pt idx="20" formatCode="#,##0.0">
                        <c:v>6.9238301184352053</c:v>
                      </c:pt>
                      <c:pt idx="21" formatCode="#,##0.0">
                        <c:v>6.8323666306436568</c:v>
                      </c:pt>
                      <c:pt idx="22" formatCode="#,##0.0">
                        <c:v>7.0737488652404048</c:v>
                      </c:pt>
                      <c:pt idx="23" formatCode="#,##0.0">
                        <c:v>6.7251041495970254</c:v>
                      </c:pt>
                    </c:numCache>
                  </c:numRef>
                </c:val>
              </c15:ser>
            </c15:filteredBarSeries>
          </c:ext>
        </c:extLst>
      </c:barChart>
      <c:catAx>
        <c:axId val="-64442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4412976"/>
        <c:crosses val="autoZero"/>
        <c:auto val="1"/>
        <c:lblAlgn val="ctr"/>
        <c:lblOffset val="100"/>
        <c:noMultiLvlLbl val="0"/>
      </c:catAx>
      <c:valAx>
        <c:axId val="-644412976"/>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4426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 show ou espetáculo de música, dança, teatro, circo ou outras artes na sua cidade ou região nos últimos 12 meses, segundo local de moradia - 2018 a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Dados!$C$243:$C$276</c15:sqref>
                  </c15:fullRef>
                </c:ext>
              </c:extLst>
              <c:f>(Dados!$C$243,Dados!$C$246:$C$248)</c:f>
              <c:numCache>
                <c:formatCode>#,##0</c:formatCode>
                <c:ptCount val="4"/>
                <c:pt idx="0">
                  <c:v>49.945005715854215</c:v>
                </c:pt>
                <c:pt idx="1">
                  <c:v>46.05551321075199</c:v>
                </c:pt>
                <c:pt idx="2">
                  <c:v>48.568784911800925</c:v>
                </c:pt>
                <c:pt idx="3">
                  <c:v>53.425242989785545</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Dados!$D$243:$D$276</c15:sqref>
                  </c15:fullRef>
                </c:ext>
              </c:extLst>
              <c:f>(Dados!$D$243,Dados!$D$246:$D$248)</c:f>
              <c:numCache>
                <c:formatCode>#,##0</c:formatCode>
                <c:ptCount val="4"/>
                <c:pt idx="0">
                  <c:v>51.155124745354605</c:v>
                </c:pt>
                <c:pt idx="1">
                  <c:v>46.908873658563728</c:v>
                </c:pt>
                <c:pt idx="2">
                  <c:v>47.075098967181255</c:v>
                </c:pt>
                <c:pt idx="3">
                  <c:v>54.907508640439836</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Dados!$E$243:$E$276</c15:sqref>
                  </c15:fullRef>
                </c:ext>
              </c:extLst>
              <c:f>(Dados!$E$243,Dados!$E$246:$E$248)</c:f>
              <c:numCache>
                <c:formatCode>#,##0</c:formatCode>
                <c:ptCount val="4"/>
                <c:pt idx="0">
                  <c:v>44.048770972163808</c:v>
                </c:pt>
                <c:pt idx="1">
                  <c:v>41.062401322799523</c:v>
                </c:pt>
                <c:pt idx="2">
                  <c:v>45.019157088122732</c:v>
                </c:pt>
                <c:pt idx="3">
                  <c:v>46.695352776827605</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Dados!$F$243:$F$276</c15:sqref>
                  </c15:fullRef>
                </c:ext>
              </c:extLst>
              <c:f>(Dados!$F$243,Dados!$F$246:$F$248)</c:f>
              <c:numCache>
                <c:formatCode>#,##0</c:formatCode>
                <c:ptCount val="4"/>
                <c:pt idx="0">
                  <c:v>47.658896878052616</c:v>
                </c:pt>
                <c:pt idx="1">
                  <c:v>44.87175259840874</c:v>
                </c:pt>
                <c:pt idx="2">
                  <c:v>46.342073820519417</c:v>
                </c:pt>
                <c:pt idx="3">
                  <c:v>50.159547837497776</c:v>
                </c:pt>
              </c:numCache>
            </c:numRef>
          </c:val>
        </c:ser>
        <c:dLbls>
          <c:dLblPos val="outEnd"/>
          <c:showLegendKey val="0"/>
          <c:showVal val="1"/>
          <c:showCatName val="0"/>
          <c:showSerName val="0"/>
          <c:showPercent val="0"/>
          <c:showBubbleSize val="0"/>
        </c:dLbls>
        <c:gapWidth val="198"/>
        <c:overlap val="-27"/>
        <c:axId val="-644426576"/>
        <c:axId val="-644420592"/>
      </c:barChart>
      <c:catAx>
        <c:axId val="-64442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4420592"/>
        <c:crosses val="autoZero"/>
        <c:auto val="1"/>
        <c:lblAlgn val="ctr"/>
        <c:lblOffset val="100"/>
        <c:noMultiLvlLbl val="0"/>
      </c:catAx>
      <c:valAx>
        <c:axId val="-644420592"/>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4426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 show ou espetáculo de música, dança, teatro, circo ou outras artes na sua cidade ou região nos últimos 12 meses, segundo local de moradia e perfil - 2023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Dados!$F$243:$F$276</c15:sqref>
                  </c15:fullRef>
                </c:ext>
              </c:extLst>
              <c:f>(Dados!$F$243:$F$244,Dados!$F$246:$F$249,Dados!$F$251:$F$253,Dados!$F$255:$F$259,Dados!$F$261:$F$264,Dados!$F$266:$F$271,Dados!$F$273:$F$276)</c:f>
              <c:numCache>
                <c:formatCode>#,##0</c:formatCode>
                <c:ptCount val="28"/>
                <c:pt idx="0">
                  <c:v>47.658896878052616</c:v>
                </c:pt>
                <c:pt idx="2">
                  <c:v>44.87175259840874</c:v>
                </c:pt>
                <c:pt idx="3">
                  <c:v>46.342073820519417</c:v>
                </c:pt>
                <c:pt idx="4">
                  <c:v>50.159547837497776</c:v>
                </c:pt>
                <c:pt idx="6">
                  <c:v>48.014943058300126</c:v>
                </c:pt>
                <c:pt idx="7">
                  <c:v>47.467420133903268</c:v>
                </c:pt>
                <c:pt idx="9">
                  <c:v>55.812997314836245</c:v>
                </c:pt>
                <c:pt idx="10">
                  <c:v>62.672023066678136</c:v>
                </c:pt>
                <c:pt idx="11">
                  <c:v>55.803281718118534</c:v>
                </c:pt>
                <c:pt idx="12">
                  <c:v>37.306861907031227</c:v>
                </c:pt>
                <c:pt idx="14">
                  <c:v>28.525567484156021</c:v>
                </c:pt>
                <c:pt idx="15">
                  <c:v>47.898754824350902</c:v>
                </c:pt>
                <c:pt idx="16">
                  <c:v>59.473947027645877</c:v>
                </c:pt>
                <c:pt idx="18">
                  <c:v>46.544615651563205</c:v>
                </c:pt>
                <c:pt idx="19">
                  <c:v>50.818846064217468</c:v>
                </c:pt>
                <c:pt idx="20">
                  <c:v>47.448462780092754</c:v>
                </c:pt>
                <c:pt idx="21">
                  <c:v>47.197195162816293</c:v>
                </c:pt>
                <c:pt idx="22">
                  <c:v>46.658897730596799</c:v>
                </c:pt>
                <c:pt idx="24">
                  <c:v>31.30442287962234</c:v>
                </c:pt>
                <c:pt idx="25">
                  <c:v>46.57077708258263</c:v>
                </c:pt>
                <c:pt idx="26">
                  <c:v>58.670409535944103</c:v>
                </c:pt>
                <c:pt idx="27">
                  <c:v>62.98231176850809</c:v>
                </c:pt>
              </c:numCache>
            </c:numRef>
          </c:val>
        </c:ser>
        <c:dLbls>
          <c:dLblPos val="outEnd"/>
          <c:showLegendKey val="0"/>
          <c:showVal val="1"/>
          <c:showCatName val="0"/>
          <c:showSerName val="0"/>
          <c:showPercent val="0"/>
          <c:showBubbleSize val="0"/>
        </c:dLbls>
        <c:gapWidth val="25"/>
        <c:overlap val="-27"/>
        <c:axId val="-644420048"/>
        <c:axId val="-644427120"/>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(Dados!$B$10:$B$11,Dados!$B$13:$B$16,Dados!$B$18:$B$20,Dados!$B$22:$B$26,Dados!$B$28:$B$31,Dados!$B$33:$B$38,Dados!$B$40:$B$44)</c15:sqref>
                        </c15:formulaRef>
                      </c:ext>
                    </c:extLst>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uri="{02D57815-91ED-43cb-92C2-25804820EDAC}">
                        <c15:fullRef>
                          <c15:sqref>Dados!$E$243:$E$276</c15:sqref>
                        </c15:fullRef>
                        <c15:formulaRef>
                          <c15:sqref>(Dados!$E$243:$E$244,Dados!$E$246:$E$249,Dados!$E$251:$E$253,Dados!$E$255:$E$259,Dados!$E$261:$E$264,Dados!$E$266:$E$271,Dados!$E$273:$E$276)</c15:sqref>
                        </c15:formulaRef>
                      </c:ext>
                    </c:extLst>
                    <c:numCache>
                      <c:formatCode>#,##0</c:formatCode>
                      <c:ptCount val="28"/>
                      <c:pt idx="0">
                        <c:v>44.048770972163808</c:v>
                      </c:pt>
                      <c:pt idx="2">
                        <c:v>41.062401322799523</c:v>
                      </c:pt>
                      <c:pt idx="3">
                        <c:v>45.019157088122732</c:v>
                      </c:pt>
                      <c:pt idx="4">
                        <c:v>46.695352776827605</c:v>
                      </c:pt>
                      <c:pt idx="6">
                        <c:v>46.312491104130906</c:v>
                      </c:pt>
                      <c:pt idx="7">
                        <c:v>42.824761786356007</c:v>
                      </c:pt>
                      <c:pt idx="9">
                        <c:v>55.303632392248694</c:v>
                      </c:pt>
                      <c:pt idx="10">
                        <c:v>54.505667865587149</c:v>
                      </c:pt>
                      <c:pt idx="11">
                        <c:v>51.900747548626171</c:v>
                      </c:pt>
                      <c:pt idx="12">
                        <c:v>29.880517855917571</c:v>
                      </c:pt>
                      <c:pt idx="14">
                        <c:v>28.066679156998585</c:v>
                      </c:pt>
                      <c:pt idx="15">
                        <c:v>47.967406787774181</c:v>
                      </c:pt>
                      <c:pt idx="16">
                        <c:v>54.194528261230737</c:v>
                      </c:pt>
                      <c:pt idx="18">
                        <c:v>41.001324849000262</c:v>
                      </c:pt>
                      <c:pt idx="19">
                        <c:v>46.489075948058705</c:v>
                      </c:pt>
                      <c:pt idx="20">
                        <c:v>40.521374309700079</c:v>
                      </c:pt>
                      <c:pt idx="21">
                        <c:v>46.209332743845003</c:v>
                      </c:pt>
                      <c:pt idx="22">
                        <c:v>44.260215121107784</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(Dados!$B$10:$B$11,Dados!$B$13:$B$16,Dados!$B$18:$B$20,Dados!$B$22:$B$26,Dados!$B$28:$B$31,Dados!$B$33:$B$38,Dados!$B$40:$B$44)</c15:sqref>
                        </c15:formulaRef>
                      </c:ext>
                    </c:extLst>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Dados!$D$243:$D$276</c15:sqref>
                        </c15:fullRef>
                        <c15:formulaRef>
                          <c15:sqref>(Dados!$D$243:$D$244,Dados!$D$246:$D$249,Dados!$D$251:$D$253,Dados!$D$255:$D$259,Dados!$D$261:$D$264,Dados!$D$266:$D$271,Dados!$D$273:$D$276)</c15:sqref>
                        </c15:formulaRef>
                      </c:ext>
                    </c:extLst>
                    <c:numCache>
                      <c:formatCode>#,##0</c:formatCode>
                      <c:ptCount val="28"/>
                      <c:pt idx="0">
                        <c:v>51.155124745354605</c:v>
                      </c:pt>
                      <c:pt idx="2">
                        <c:v>46.908873658563728</c:v>
                      </c:pt>
                      <c:pt idx="3">
                        <c:v>47.075098967181255</c:v>
                      </c:pt>
                      <c:pt idx="4">
                        <c:v>54.907508640439836</c:v>
                      </c:pt>
                      <c:pt idx="6">
                        <c:v>54.106044097612447</c:v>
                      </c:pt>
                      <c:pt idx="7">
                        <c:v>49.59722425761106</c:v>
                      </c:pt>
                      <c:pt idx="9">
                        <c:v>56.048005917506813</c:v>
                      </c:pt>
                      <c:pt idx="10">
                        <c:v>56.742436587046171</c:v>
                      </c:pt>
                      <c:pt idx="11">
                        <c:v>54.994439339680724</c:v>
                      </c:pt>
                      <c:pt idx="12">
                        <c:v>42.436730462253394</c:v>
                      </c:pt>
                      <c:pt idx="14">
                        <c:v>38.187627050962945</c:v>
                      </c:pt>
                      <c:pt idx="15">
                        <c:v>52.593048900060182</c:v>
                      </c:pt>
                      <c:pt idx="16">
                        <c:v>65.330445863191287</c:v>
                      </c:pt>
                      <c:pt idx="18">
                        <c:v>47.184959927427762</c:v>
                      </c:pt>
                      <c:pt idx="19">
                        <c:v>50.771552070141603</c:v>
                      </c:pt>
                      <c:pt idx="20">
                        <c:v>54.769598979372894</c:v>
                      </c:pt>
                      <c:pt idx="21">
                        <c:v>52.519077605196351</c:v>
                      </c:pt>
                      <c:pt idx="22">
                        <c:v>49.491552730263138</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(Dados!$B$10:$B$11,Dados!$B$13:$B$16,Dados!$B$18:$B$20,Dados!$B$22:$B$26,Dados!$B$28:$B$31,Dados!$B$33:$B$38,Dados!$B$40:$B$44)</c15:sqref>
                        </c15:formulaRef>
                      </c:ext>
                    </c:extLst>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Dados!$C$243:$C$276</c15:sqref>
                        </c15:fullRef>
                        <c15:formulaRef>
                          <c15:sqref>(Dados!$C$243:$C$244,Dados!$C$246:$C$249,Dados!$C$251:$C$253,Dados!$C$255:$C$259,Dados!$C$261:$C$264,Dados!$C$266:$C$271,Dados!$C$273:$C$276)</c15:sqref>
                        </c15:formulaRef>
                      </c:ext>
                    </c:extLst>
                    <c:numCache>
                      <c:formatCode>#,##0</c:formatCode>
                      <c:ptCount val="28"/>
                      <c:pt idx="0">
                        <c:v>49.945005715854215</c:v>
                      </c:pt>
                      <c:pt idx="2">
                        <c:v>46.05551321075199</c:v>
                      </c:pt>
                      <c:pt idx="3">
                        <c:v>48.568784911800925</c:v>
                      </c:pt>
                      <c:pt idx="4">
                        <c:v>53.425242989785545</c:v>
                      </c:pt>
                      <c:pt idx="6">
                        <c:v>53.230813389867457</c:v>
                      </c:pt>
                      <c:pt idx="7">
                        <c:v>48.412300842805763</c:v>
                      </c:pt>
                      <c:pt idx="9">
                        <c:v>58.430979844032812</c:v>
                      </c:pt>
                      <c:pt idx="10">
                        <c:v>56.540550981282422</c:v>
                      </c:pt>
                      <c:pt idx="11">
                        <c:v>49.800666339019678</c:v>
                      </c:pt>
                      <c:pt idx="12">
                        <c:v>41.010183256912974</c:v>
                      </c:pt>
                      <c:pt idx="14">
                        <c:v>38.51647078388639</c:v>
                      </c:pt>
                      <c:pt idx="15">
                        <c:v>51.060903527305747</c:v>
                      </c:pt>
                      <c:pt idx="16">
                        <c:v>63.938970693624285</c:v>
                      </c:pt>
                      <c:pt idx="18">
                        <c:v>44.789869671778426</c:v>
                      </c:pt>
                      <c:pt idx="19">
                        <c:v>50.855265273943075</c:v>
                      </c:pt>
                      <c:pt idx="20">
                        <c:v>50.810538449273167</c:v>
                      </c:pt>
                      <c:pt idx="21">
                        <c:v>50.032046916485463</c:v>
                      </c:pt>
                      <c:pt idx="22">
                        <c:v>49.817252469280795</c:v>
                      </c:pt>
                    </c:numCache>
                  </c:numRef>
                </c:val>
              </c15:ser>
            </c15:filteredBarSeries>
          </c:ext>
        </c:extLst>
      </c:barChart>
      <c:catAx>
        <c:axId val="-64442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4427120"/>
        <c:crosses val="autoZero"/>
        <c:auto val="1"/>
        <c:lblAlgn val="ctr"/>
        <c:lblOffset val="100"/>
        <c:noMultiLvlLbl val="0"/>
      </c:catAx>
      <c:valAx>
        <c:axId val="-644427120"/>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4420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Nota média dada para conservação dos monumentos, estátuas, igreja matriz e prédios históricos da sua cidade ou região, segundo local de moradia e perfil -  2018 a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Dados!$C$10:$C$44</c15:sqref>
                  </c15:fullRef>
                </c:ext>
              </c:extLst>
              <c:f>(Dados!$C$10:$C$11,Dados!$C$13:$C$17,Dados!$C$19:$C$21,Dados!$C$23:$C$27,Dados!$C$29:$C$32,Dados!$C$34:$C$39,Dados!$C$41:$C$44)</c:f>
              <c:numCache>
                <c:formatCode>General</c:formatCode>
                <c:ptCount val="29"/>
                <c:pt idx="0" formatCode="#,##0.0">
                  <c:v>4.8371543206494838</c:v>
                </c:pt>
                <c:pt idx="2" formatCode="#,##0.0">
                  <c:v>4.1951189735868928</c:v>
                </c:pt>
                <c:pt idx="3" formatCode="#,##0.0">
                  <c:v>4.2337234274275559</c:v>
                </c:pt>
                <c:pt idx="4" formatCode="#,##0.0">
                  <c:v>4.1449112446948488</c:v>
                </c:pt>
                <c:pt idx="5" formatCode="#,##0.0">
                  <c:v>5.4116342413848937</c:v>
                </c:pt>
                <c:pt idx="7" formatCode="#,##0.0">
                  <c:v>4.805317018699987</c:v>
                </c:pt>
                <c:pt idx="8" formatCode="#,##0.0">
                  <c:v>4.8520052165885534</c:v>
                </c:pt>
                <c:pt idx="10" formatCode="#,##0.0">
                  <c:v>4.7032116236750987</c:v>
                </c:pt>
                <c:pt idx="11" formatCode="#,##0.0">
                  <c:v>4.2547843115786508</c:v>
                </c:pt>
                <c:pt idx="12" formatCode="#,##0.0">
                  <c:v>4.6298257861660232</c:v>
                </c:pt>
                <c:pt idx="13" formatCode="#,##0.0">
                  <c:v>5.561140769108329</c:v>
                </c:pt>
                <c:pt idx="15" formatCode="#,##0.0">
                  <c:v>5.2345122102930484</c:v>
                </c:pt>
                <c:pt idx="16" formatCode="#,##0.0">
                  <c:v>4.5701132582999291</c:v>
                </c:pt>
                <c:pt idx="17" formatCode="#,##0.0">
                  <c:v>4.6036148233965681</c:v>
                </c:pt>
                <c:pt idx="19" formatCode="#,##0.0">
                  <c:v>5.6836726281554055</c:v>
                </c:pt>
                <c:pt idx="20" formatCode="#,##0.0">
                  <c:v>5.3289347912683622</c:v>
                </c:pt>
                <c:pt idx="21" formatCode="#,##0.0">
                  <c:v>5.1108805505970478</c:v>
                </c:pt>
                <c:pt idx="22" formatCode="#,##0.0">
                  <c:v>4.7820626215152267</c:v>
                </c:pt>
                <c:pt idx="23" formatCode="#,##0.0">
                  <c:v>4.357118945192342</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Dados!$D$10:$D$44</c15:sqref>
                  </c15:fullRef>
                </c:ext>
              </c:extLst>
              <c:f>(Dados!$D$10:$D$11,Dados!$D$13:$D$17,Dados!$D$19:$D$21,Dados!$D$23:$D$27,Dados!$D$29:$D$32,Dados!$D$34:$D$39,Dados!$D$41:$D$44)</c:f>
              <c:numCache>
                <c:formatCode>General</c:formatCode>
                <c:ptCount val="29"/>
                <c:pt idx="0" formatCode="#,##0.0">
                  <c:v>5.1986856793586442</c:v>
                </c:pt>
                <c:pt idx="2" formatCode="#,##0.0">
                  <c:v>4.6450882812615415</c:v>
                </c:pt>
                <c:pt idx="3" formatCode="#,##0.0">
                  <c:v>4.6723392739784213</c:v>
                </c:pt>
                <c:pt idx="4" formatCode="#,##0.0">
                  <c:v>4.6092242859790815</c:v>
                </c:pt>
                <c:pt idx="5" formatCode="#,##0.0">
                  <c:v>5.6884268760443302</c:v>
                </c:pt>
                <c:pt idx="7" formatCode="#,##0.0">
                  <c:v>4.9554958838823273</c:v>
                </c:pt>
                <c:pt idx="8" formatCode="#,##0.0">
                  <c:v>5.3258300608309712</c:v>
                </c:pt>
                <c:pt idx="10" formatCode="#,##0.0">
                  <c:v>5.0842048845632197</c:v>
                </c:pt>
                <c:pt idx="11" formatCode="#,##0.0">
                  <c:v>4.4826174644060881</c:v>
                </c:pt>
                <c:pt idx="12" formatCode="#,##0.0">
                  <c:v>5.0978482207007341</c:v>
                </c:pt>
                <c:pt idx="13" formatCode="#,##0.0">
                  <c:v>5.8221076731122849</c:v>
                </c:pt>
                <c:pt idx="15" formatCode="#,##0.0">
                  <c:v>5.7781572794858036</c:v>
                </c:pt>
                <c:pt idx="16" formatCode="#,##0.0">
                  <c:v>4.8212104369196522</c:v>
                </c:pt>
                <c:pt idx="17" formatCode="#,##0.0">
                  <c:v>4.885367393350597</c:v>
                </c:pt>
                <c:pt idx="19" formatCode="#,##0.0">
                  <c:v>5.681333250206535</c:v>
                </c:pt>
                <c:pt idx="20" formatCode="#,##0.0">
                  <c:v>5.5842099095719959</c:v>
                </c:pt>
                <c:pt idx="21" formatCode="#,##0.0">
                  <c:v>5.5804943113722132</c:v>
                </c:pt>
                <c:pt idx="22" formatCode="#,##0.0">
                  <c:v>5.2152424255798548</c:v>
                </c:pt>
                <c:pt idx="23" formatCode="#,##0.0">
                  <c:v>4.7399197568974678</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Dados!$E$10:$E$44</c15:sqref>
                  </c15:fullRef>
                </c:ext>
              </c:extLst>
              <c:f>(Dados!$E$10:$E$11,Dados!$E$13:$E$17,Dados!$E$19:$E$21,Dados!$E$23:$E$27,Dados!$E$29:$E$32,Dados!$E$34:$E$39,Dados!$E$41:$E$44)</c:f>
              <c:numCache>
                <c:formatCode>General</c:formatCode>
                <c:ptCount val="29"/>
                <c:pt idx="0" formatCode="#,##0.0">
                  <c:v>5.5341919166504754</c:v>
                </c:pt>
                <c:pt idx="2" formatCode="#,##0.0">
                  <c:v>4.9493445734474006</c:v>
                </c:pt>
                <c:pt idx="3" formatCode="#,##0.0">
                  <c:v>5.017241379310339</c:v>
                </c:pt>
                <c:pt idx="4" formatCode="#,##0.0">
                  <c:v>4.8616922509324203</c:v>
                </c:pt>
                <c:pt idx="5" formatCode="#,##0.0">
                  <c:v>6.0524955825597822</c:v>
                </c:pt>
                <c:pt idx="7" formatCode="#,##0.0">
                  <c:v>5.4252437707301038</c:v>
                </c:pt>
                <c:pt idx="8" formatCode="#,##0.0">
                  <c:v>5.5931009352612069</c:v>
                </c:pt>
                <c:pt idx="10" formatCode="#,##0.0">
                  <c:v>5.3479902394857382</c:v>
                </c:pt>
                <c:pt idx="11" formatCode="#,##0.0">
                  <c:v>5.2038147253926255</c:v>
                </c:pt>
                <c:pt idx="12" formatCode="#,##0.0">
                  <c:v>5.2371792653380416</c:v>
                </c:pt>
                <c:pt idx="13" formatCode="#,##0.0">
                  <c:v>5.9720355120992314</c:v>
                </c:pt>
                <c:pt idx="15" formatCode="#,##0.0">
                  <c:v>6.1042100541399504</c:v>
                </c:pt>
                <c:pt idx="16" formatCode="#,##0.0">
                  <c:v>5.3202634452219453</c:v>
                </c:pt>
                <c:pt idx="17" formatCode="#,##0.0">
                  <c:v>5.2231044235663662</c:v>
                </c:pt>
                <c:pt idx="19" formatCode="#,##0.0">
                  <c:v>6.2919187383536093</c:v>
                </c:pt>
                <c:pt idx="20" formatCode="#,##0.0">
                  <c:v>5.8373183563483604</c:v>
                </c:pt>
                <c:pt idx="21" formatCode="#,##0.0">
                  <c:v>5.8044813343141639</c:v>
                </c:pt>
                <c:pt idx="22" formatCode="#,##0.0">
                  <c:v>5.6537619466626046</c:v>
                </c:pt>
                <c:pt idx="23" formatCode="#,##0.0">
                  <c:v>5.1324411599062216</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Dados!$F$10:$F$44</c15:sqref>
                  </c15:fullRef>
                </c:ext>
              </c:extLst>
              <c:f>(Dados!$F$10:$F$11,Dados!$F$13:$F$17,Dados!$F$19:$F$21,Dados!$F$23:$F$27,Dados!$F$29:$F$32,Dados!$F$34:$F$39,Dados!$F$41:$F$44)</c:f>
              <c:numCache>
                <c:formatCode>General</c:formatCode>
                <c:ptCount val="29"/>
                <c:pt idx="0" formatCode="#,##0.0">
                  <c:v>5.8427283218323778</c:v>
                </c:pt>
                <c:pt idx="2" formatCode="#,##0.0">
                  <c:v>5.4749940847816898</c:v>
                </c:pt>
                <c:pt idx="3" formatCode="#,##0.0">
                  <c:v>5.2321844400670399</c:v>
                </c:pt>
                <c:pt idx="4" formatCode="#,##0.0">
                  <c:v>5.79221819464221</c:v>
                </c:pt>
                <c:pt idx="5" formatCode="#,##0.0">
                  <c:v>6.1726627925435853</c:v>
                </c:pt>
                <c:pt idx="7" formatCode="#,##0.0">
                  <c:v>5.6310051791664257</c:v>
                </c:pt>
                <c:pt idx="8" formatCode="#,##0.0">
                  <c:v>5.956590119172029</c:v>
                </c:pt>
                <c:pt idx="10" formatCode="#,##0.0">
                  <c:v>5.3918920024499082</c:v>
                </c:pt>
                <c:pt idx="11" formatCode="#,##0.0">
                  <c:v>5.327597030258004</c:v>
                </c:pt>
                <c:pt idx="12" formatCode="#,##0.0">
                  <c:v>5.4583219122021482</c:v>
                </c:pt>
                <c:pt idx="13" formatCode="#,##0.0">
                  <c:v>6.2752885711644568</c:v>
                </c:pt>
                <c:pt idx="15" formatCode="#,##0.0">
                  <c:v>6.4715975387921372</c:v>
                </c:pt>
                <c:pt idx="16" formatCode="#,##0.0">
                  <c:v>5.843067158594236</c:v>
                </c:pt>
                <c:pt idx="17" formatCode="#,##0.0">
                  <c:v>5.4475401399538468</c:v>
                </c:pt>
                <c:pt idx="19" formatCode="#,##0.0">
                  <c:v>6.1578386420732807</c:v>
                </c:pt>
                <c:pt idx="20" formatCode="#,##0.0">
                  <c:v>6.2820134011763553</c:v>
                </c:pt>
                <c:pt idx="21" formatCode="#,##0.0">
                  <c:v>6.1010331870998771</c:v>
                </c:pt>
                <c:pt idx="22" formatCode="#,##0.0">
                  <c:v>6.1651371841336626</c:v>
                </c:pt>
                <c:pt idx="23" formatCode="#,##0.0">
                  <c:v>5.3801228046683889</c:v>
                </c:pt>
                <c:pt idx="25" formatCode="#,##0.0">
                  <c:v>5.9937428859947248</c:v>
                </c:pt>
                <c:pt idx="26" formatCode="#,##0.0">
                  <c:v>5.9311144081983196</c:v>
                </c:pt>
                <c:pt idx="27" formatCode="#,##0.0">
                  <c:v>5.7098532154753405</c:v>
                </c:pt>
                <c:pt idx="28" formatCode="#,##0.0">
                  <c:v>5.3610647263126205</c:v>
                </c:pt>
              </c:numCache>
            </c:numRef>
          </c:val>
        </c:ser>
        <c:dLbls>
          <c:dLblPos val="outEnd"/>
          <c:showLegendKey val="0"/>
          <c:showVal val="1"/>
          <c:showCatName val="0"/>
          <c:showSerName val="0"/>
          <c:showPercent val="0"/>
          <c:showBubbleSize val="0"/>
        </c:dLbls>
        <c:gapWidth val="198"/>
        <c:overlap val="-27"/>
        <c:axId val="-737870976"/>
        <c:axId val="-737863904"/>
      </c:barChart>
      <c:catAx>
        <c:axId val="-73787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737863904"/>
        <c:crosses val="autoZero"/>
        <c:auto val="1"/>
        <c:lblAlgn val="ctr"/>
        <c:lblOffset val="100"/>
        <c:noMultiLvlLbl val="0"/>
      </c:catAx>
      <c:valAx>
        <c:axId val="-737863904"/>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737870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conhece cursos de música, dança, teatro, circo ou outras artes na sua cidade ou região, segundo local de moradia - 2018 a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Dados!$C$459:$C$493</c15:sqref>
                  </c15:fullRef>
                </c:ext>
              </c:extLst>
              <c:f>(Dados!$C$459,Dados!$C$462:$C$465)</c:f>
              <c:numCache>
                <c:formatCode>#,##0</c:formatCode>
                <c:ptCount val="5"/>
                <c:pt idx="0">
                  <c:v>42.746032680584619</c:v>
                </c:pt>
                <c:pt idx="1">
                  <c:v>37.684453429999635</c:v>
                </c:pt>
                <c:pt idx="2">
                  <c:v>38.70824310044712</c:v>
                </c:pt>
                <c:pt idx="3">
                  <c:v>36.352945039066064</c:v>
                </c:pt>
                <c:pt idx="4">
                  <c:v>47.275028879892915</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Dados!$D$459:$D$493</c15:sqref>
                  </c15:fullRef>
                </c:ext>
              </c:extLst>
              <c:f>(Dados!$D$459,Dados!$D$462:$D$465)</c:f>
              <c:numCache>
                <c:formatCode>#,##0</c:formatCode>
                <c:ptCount val="5"/>
                <c:pt idx="0">
                  <c:v>43.835383561039116</c:v>
                </c:pt>
                <c:pt idx="1">
                  <c:v>39.984441858239435</c:v>
                </c:pt>
                <c:pt idx="2">
                  <c:v>41.20998729509467</c:v>
                </c:pt>
                <c:pt idx="3">
                  <c:v>38.374135396243972</c:v>
                </c:pt>
                <c:pt idx="4">
                  <c:v>47.239531161695112</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Dados!$E$459:$E$493</c15:sqref>
                  </c15:fullRef>
                </c:ext>
              </c:extLst>
              <c:f>(Dados!$E$459,Dados!$E$462:$E$465)</c:f>
              <c:numCache>
                <c:formatCode>#,##0</c:formatCode>
                <c:ptCount val="5"/>
                <c:pt idx="0">
                  <c:v>41.594661223291816</c:v>
                </c:pt>
                <c:pt idx="1">
                  <c:v>37.854104325518819</c:v>
                </c:pt>
                <c:pt idx="2">
                  <c:v>40.421455938697363</c:v>
                </c:pt>
                <c:pt idx="3">
                  <c:v>34.539746179393141</c:v>
                </c:pt>
                <c:pt idx="4">
                  <c:v>44.909619178031434</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Dados!$F$459:$F$493</c15:sqref>
                  </c15:fullRef>
                </c:ext>
              </c:extLst>
              <c:f>(Dados!$F$459,Dados!$F$462:$F$465)</c:f>
              <c:numCache>
                <c:formatCode>#,##0</c:formatCode>
                <c:ptCount val="5"/>
                <c:pt idx="0">
                  <c:v>44.831128633894373</c:v>
                </c:pt>
                <c:pt idx="1">
                  <c:v>42.585391392165256</c:v>
                </c:pt>
                <c:pt idx="2">
                  <c:v>44.267777885419804</c:v>
                </c:pt>
                <c:pt idx="3">
                  <c:v>40.387399799238949</c:v>
                </c:pt>
                <c:pt idx="4">
                  <c:v>46.846024320927803</c:v>
                </c:pt>
              </c:numCache>
            </c:numRef>
          </c:val>
        </c:ser>
        <c:dLbls>
          <c:dLblPos val="outEnd"/>
          <c:showLegendKey val="0"/>
          <c:showVal val="1"/>
          <c:showCatName val="0"/>
          <c:showSerName val="0"/>
          <c:showPercent val="0"/>
          <c:showBubbleSize val="0"/>
        </c:dLbls>
        <c:gapWidth val="198"/>
        <c:overlap val="-27"/>
        <c:axId val="-644424400"/>
        <c:axId val="-644417328"/>
      </c:barChart>
      <c:catAx>
        <c:axId val="-64442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4417328"/>
        <c:crosses val="autoZero"/>
        <c:auto val="1"/>
        <c:lblAlgn val="ctr"/>
        <c:lblOffset val="100"/>
        <c:noMultiLvlLbl val="0"/>
      </c:catAx>
      <c:valAx>
        <c:axId val="-644417328"/>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4424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conhece cursos de música, dança, teatro, circo ou outras artes na sua cidade ou região, segundo local de moradia e perfil - 2023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Dados!$F$459:$F$493</c15:sqref>
                  </c15:fullRef>
                </c:ext>
              </c:extLst>
              <c:f>(Dados!$F$459:$F$460,Dados!$F$462:$F$466,Dados!$F$468:$F$470,Dados!$F$472:$F$476,Dados!$F$478:$F$481,Dados!$F$483:$F$488,Dados!$F$490:$F$493)</c:f>
              <c:numCache>
                <c:formatCode>#,##0</c:formatCode>
                <c:ptCount val="29"/>
                <c:pt idx="0">
                  <c:v>44.831128633894373</c:v>
                </c:pt>
                <c:pt idx="2">
                  <c:v>42.585391392165256</c:v>
                </c:pt>
                <c:pt idx="3">
                  <c:v>44.267777885419804</c:v>
                </c:pt>
                <c:pt idx="4">
                  <c:v>40.387399799238949</c:v>
                </c:pt>
                <c:pt idx="5">
                  <c:v>46.846024320927803</c:v>
                </c:pt>
                <c:pt idx="7">
                  <c:v>44.891030508573351</c:v>
                </c:pt>
                <c:pt idx="8">
                  <c:v>44.798914228662667</c:v>
                </c:pt>
                <c:pt idx="10">
                  <c:v>47.455839711462829</c:v>
                </c:pt>
                <c:pt idx="11">
                  <c:v>50.220993037345885</c:v>
                </c:pt>
                <c:pt idx="12">
                  <c:v>50.151330451103604</c:v>
                </c:pt>
                <c:pt idx="13">
                  <c:v>39.862227661913245</c:v>
                </c:pt>
                <c:pt idx="15">
                  <c:v>30.098486252511332</c:v>
                </c:pt>
                <c:pt idx="16">
                  <c:v>44.322405688838387</c:v>
                </c:pt>
                <c:pt idx="17">
                  <c:v>54.506735240082996</c:v>
                </c:pt>
                <c:pt idx="19">
                  <c:v>33.739729553286317</c:v>
                </c:pt>
                <c:pt idx="20">
                  <c:v>46.663397135294069</c:v>
                </c:pt>
                <c:pt idx="21">
                  <c:v>46.809403154712356</c:v>
                </c:pt>
                <c:pt idx="22">
                  <c:v>46.610515247716201</c:v>
                </c:pt>
                <c:pt idx="23">
                  <c:v>43.618375839316563</c:v>
                </c:pt>
                <c:pt idx="25">
                  <c:v>31.402578388272556</c:v>
                </c:pt>
                <c:pt idx="26">
                  <c:v>44.577629709939281</c:v>
                </c:pt>
                <c:pt idx="27">
                  <c:v>53.192398069768231</c:v>
                </c:pt>
                <c:pt idx="28">
                  <c:v>56.730846627810337</c:v>
                </c:pt>
              </c:numCache>
            </c:numRef>
          </c:val>
        </c:ser>
        <c:dLbls>
          <c:dLblPos val="outEnd"/>
          <c:showLegendKey val="0"/>
          <c:showVal val="1"/>
          <c:showCatName val="0"/>
          <c:showSerName val="0"/>
          <c:showPercent val="0"/>
          <c:showBubbleSize val="0"/>
        </c:dLbls>
        <c:gapWidth val="25"/>
        <c:overlap val="-27"/>
        <c:axId val="-644417872"/>
        <c:axId val="-644416784"/>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uri="{02D57815-91ED-43cb-92C2-25804820EDAC}">
                        <c15:fullRef>
                          <c15:sqref>Dados!$E$459:$E$493</c15:sqref>
                        </c15:fullRef>
                        <c15:formulaRef>
                          <c15:sqref>(Dados!$E$459:$E$460,Dados!$E$462:$E$466,Dados!$E$468:$E$470,Dados!$E$472:$E$476,Dados!$E$478:$E$481,Dados!$E$483:$E$488,Dados!$E$490:$E$493)</c15:sqref>
                        </c15:formulaRef>
                      </c:ext>
                    </c:extLst>
                    <c:numCache>
                      <c:formatCode>#,##0</c:formatCode>
                      <c:ptCount val="29"/>
                      <c:pt idx="0">
                        <c:v>41.594661223291816</c:v>
                      </c:pt>
                      <c:pt idx="2">
                        <c:v>37.854104325518819</c:v>
                      </c:pt>
                      <c:pt idx="3">
                        <c:v>40.421455938697363</c:v>
                      </c:pt>
                      <c:pt idx="4">
                        <c:v>34.539746179393141</c:v>
                      </c:pt>
                      <c:pt idx="5">
                        <c:v>44.909619178031434</c:v>
                      </c:pt>
                      <c:pt idx="7">
                        <c:v>42.98689125883844</c:v>
                      </c:pt>
                      <c:pt idx="8">
                        <c:v>40.841872780851403</c:v>
                      </c:pt>
                      <c:pt idx="10">
                        <c:v>46.736108987981048</c:v>
                      </c:pt>
                      <c:pt idx="11">
                        <c:v>44.247536791856319</c:v>
                      </c:pt>
                      <c:pt idx="12">
                        <c:v>46.956331036209825</c:v>
                      </c:pt>
                      <c:pt idx="13">
                        <c:v>34.932950241990255</c:v>
                      </c:pt>
                      <c:pt idx="15">
                        <c:v>29.80221279248229</c:v>
                      </c:pt>
                      <c:pt idx="16">
                        <c:v>46.082028613581812</c:v>
                      </c:pt>
                      <c:pt idx="17">
                        <c:v>47.988189983423709</c:v>
                      </c:pt>
                      <c:pt idx="19">
                        <c:v>32.5243269355799</c:v>
                      </c:pt>
                      <c:pt idx="20">
                        <c:v>43.161273254765035</c:v>
                      </c:pt>
                      <c:pt idx="21">
                        <c:v>44.337426356052859</c:v>
                      </c:pt>
                      <c:pt idx="22">
                        <c:v>40.828575836051485</c:v>
                      </c:pt>
                      <c:pt idx="23">
                        <c:v>40.69256287168588</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Dados!$D$459:$D$493</c15:sqref>
                        </c15:fullRef>
                        <c15:formulaRef>
                          <c15:sqref>(Dados!$D$459:$D$460,Dados!$D$462:$D$466,Dados!$D$468:$D$470,Dados!$D$472:$D$476,Dados!$D$478:$D$481,Dados!$D$483:$D$488,Dados!$D$490:$D$493)</c15:sqref>
                        </c15:formulaRef>
                      </c:ext>
                    </c:extLst>
                    <c:numCache>
                      <c:formatCode>#,##0</c:formatCode>
                      <c:ptCount val="29"/>
                      <c:pt idx="0">
                        <c:v>43.835383561039116</c:v>
                      </c:pt>
                      <c:pt idx="2">
                        <c:v>39.984441858239435</c:v>
                      </c:pt>
                      <c:pt idx="3">
                        <c:v>41.20998729509467</c:v>
                      </c:pt>
                      <c:pt idx="4">
                        <c:v>38.374135396243972</c:v>
                      </c:pt>
                      <c:pt idx="5">
                        <c:v>47.239531161695112</c:v>
                      </c:pt>
                      <c:pt idx="7">
                        <c:v>41.207902312382473</c:v>
                      </c:pt>
                      <c:pt idx="8">
                        <c:v>45.122183502215691</c:v>
                      </c:pt>
                      <c:pt idx="10">
                        <c:v>51.729850286934784</c:v>
                      </c:pt>
                      <c:pt idx="11">
                        <c:v>43.00394830373947</c:v>
                      </c:pt>
                      <c:pt idx="12">
                        <c:v>46.837402091006254</c:v>
                      </c:pt>
                      <c:pt idx="13">
                        <c:v>39.376373443171055</c:v>
                      </c:pt>
                      <c:pt idx="15">
                        <c:v>33.315514784442399</c:v>
                      </c:pt>
                      <c:pt idx="16">
                        <c:v>44.711127171294549</c:v>
                      </c:pt>
                      <c:pt idx="17">
                        <c:v>55.712807948830736</c:v>
                      </c:pt>
                      <c:pt idx="19">
                        <c:v>35.778737216226233</c:v>
                      </c:pt>
                      <c:pt idx="20">
                        <c:v>43.410537861098717</c:v>
                      </c:pt>
                      <c:pt idx="21">
                        <c:v>48.392399893802555</c:v>
                      </c:pt>
                      <c:pt idx="22">
                        <c:v>44.842366446160007</c:v>
                      </c:pt>
                      <c:pt idx="23">
                        <c:v>42.294399368093124</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Dados!$C$459:$C$493</c15:sqref>
                        </c15:fullRef>
                        <c15:formulaRef>
                          <c15:sqref>(Dados!$C$459:$C$460,Dados!$C$462:$C$466,Dados!$C$468:$C$470,Dados!$C$472:$C$476,Dados!$C$478:$C$481,Dados!$C$483:$C$488,Dados!$C$490:$C$493)</c15:sqref>
                        </c15:formulaRef>
                      </c:ext>
                    </c:extLst>
                    <c:numCache>
                      <c:formatCode>#,##0</c:formatCode>
                      <c:ptCount val="29"/>
                      <c:pt idx="0">
                        <c:v>42.746032680584619</c:v>
                      </c:pt>
                      <c:pt idx="2">
                        <c:v>37.684453429999635</c:v>
                      </c:pt>
                      <c:pt idx="3">
                        <c:v>38.70824310044712</c:v>
                      </c:pt>
                      <c:pt idx="4">
                        <c:v>36.352945039066064</c:v>
                      </c:pt>
                      <c:pt idx="5">
                        <c:v>47.275028879892915</c:v>
                      </c:pt>
                      <c:pt idx="7">
                        <c:v>45.150438862981687</c:v>
                      </c:pt>
                      <c:pt idx="8">
                        <c:v>41.624468231850074</c:v>
                      </c:pt>
                      <c:pt idx="10">
                        <c:v>48.126599710589204</c:v>
                      </c:pt>
                      <c:pt idx="11">
                        <c:v>41.914791454254129</c:v>
                      </c:pt>
                      <c:pt idx="12">
                        <c:v>43.242628037870176</c:v>
                      </c:pt>
                      <c:pt idx="13">
                        <c:v>40.45889593065322</c:v>
                      </c:pt>
                      <c:pt idx="15">
                        <c:v>34.362929452542232</c:v>
                      </c:pt>
                      <c:pt idx="16">
                        <c:v>44.842766059929083</c:v>
                      </c:pt>
                      <c:pt idx="17">
                        <c:v>51.594010684185157</c:v>
                      </c:pt>
                      <c:pt idx="19">
                        <c:v>33.617052973053781</c:v>
                      </c:pt>
                      <c:pt idx="20">
                        <c:v>48.271618798783713</c:v>
                      </c:pt>
                      <c:pt idx="21">
                        <c:v>45.624921736298667</c:v>
                      </c:pt>
                      <c:pt idx="22">
                        <c:v>39.962553834004524</c:v>
                      </c:pt>
                      <c:pt idx="23">
                        <c:v>40.796948585360603</c:v>
                      </c:pt>
                    </c:numCache>
                  </c:numRef>
                </c:val>
              </c15:ser>
            </c15:filteredBarSeries>
          </c:ext>
        </c:extLst>
      </c:barChart>
      <c:catAx>
        <c:axId val="-64441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4416784"/>
        <c:crosses val="autoZero"/>
        <c:auto val="1"/>
        <c:lblAlgn val="ctr"/>
        <c:lblOffset val="100"/>
        <c:noMultiLvlLbl val="0"/>
      </c:catAx>
      <c:valAx>
        <c:axId val="-644416784"/>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4417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conhece cursos de música, dança, teatro, circo ou outras artes na sua cidade ou região, que frequentou algum desses cursos nos últimos 12 meses, segundo local de moradia -  2018 a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Dados!$C$498:$C$532</c15:sqref>
                  </c15:fullRef>
                </c:ext>
              </c:extLst>
              <c:f>(Dados!$C$498,Dados!$C$501:$C$504)</c:f>
              <c:numCache>
                <c:formatCode>#,##0</c:formatCode>
                <c:ptCount val="5"/>
                <c:pt idx="0">
                  <c:v>24.039557825112905</c:v>
                </c:pt>
                <c:pt idx="1">
                  <c:v>25.024792716352579</c:v>
                </c:pt>
                <c:pt idx="2">
                  <c:v>24.320666706971686</c:v>
                </c:pt>
                <c:pt idx="3">
                  <c:v>25.999888797590607</c:v>
                </c:pt>
                <c:pt idx="4">
                  <c:v>23.336831672356737</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Dados!$D$498:$D$532</c15:sqref>
                  </c15:fullRef>
                </c:ext>
              </c:extLst>
              <c:f>(Dados!$D$498,Dados!$D$501:$D$504)</c:f>
              <c:numCache>
                <c:formatCode>#,##0</c:formatCode>
                <c:ptCount val="5"/>
                <c:pt idx="0">
                  <c:v>26.498150705616634</c:v>
                </c:pt>
                <c:pt idx="1">
                  <c:v>29.514302257870501</c:v>
                </c:pt>
                <c:pt idx="2">
                  <c:v>27.432363354095983</c:v>
                </c:pt>
                <c:pt idx="3">
                  <c:v>32.433041866902748</c:v>
                </c:pt>
                <c:pt idx="4">
                  <c:v>24.249342701680206</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Dados!$E$498:$E$532</c15:sqref>
                  </c15:fullRef>
                </c:ext>
              </c:extLst>
              <c:f>(Dados!$E$498,Dados!$E$501:$E$504)</c:f>
              <c:numCache>
                <c:formatCode>#,##0</c:formatCode>
                <c:ptCount val="5"/>
                <c:pt idx="0">
                  <c:v>22.066524232447335</c:v>
                </c:pt>
                <c:pt idx="1">
                  <c:v>24.785009993267781</c:v>
                </c:pt>
                <c:pt idx="2">
                  <c:v>21.800947867298653</c:v>
                </c:pt>
                <c:pt idx="3">
                  <c:v>29.293330208220791</c:v>
                </c:pt>
                <c:pt idx="4">
                  <c:v>20.03583987191254</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c:f>
              <c:strCache>
                <c:ptCount val="5"/>
                <c:pt idx="0">
                  <c:v>Estado SP</c:v>
                </c:pt>
                <c:pt idx="1">
                  <c:v>RMSP</c:v>
                </c:pt>
                <c:pt idx="2">
                  <c:v>São Paulo</c:v>
                </c:pt>
                <c:pt idx="3">
                  <c:v>Demais municípios da RMSP</c:v>
                </c:pt>
                <c:pt idx="4">
                  <c:v>Interior</c:v>
                </c:pt>
              </c:strCache>
            </c:strRef>
          </c:cat>
          <c:val>
            <c:numRef>
              <c:extLst>
                <c:ext xmlns:c15="http://schemas.microsoft.com/office/drawing/2012/chart" uri="{02D57815-91ED-43cb-92C2-25804820EDAC}">
                  <c15:fullRef>
                    <c15:sqref>Dados!$F$498:$F$532</c15:sqref>
                  </c15:fullRef>
                </c:ext>
              </c:extLst>
              <c:f>(Dados!$F$498,Dados!$F$501:$F$504)</c:f>
              <c:numCache>
                <c:formatCode>#,##0</c:formatCode>
                <c:ptCount val="5"/>
                <c:pt idx="0">
                  <c:v>22.633155300165779</c:v>
                </c:pt>
                <c:pt idx="1">
                  <c:v>24.390148285970223</c:v>
                </c:pt>
                <c:pt idx="2">
                  <c:v>22.412855051392626</c:v>
                </c:pt>
                <c:pt idx="3">
                  <c:v>27.221626099377144</c:v>
                </c:pt>
                <c:pt idx="4">
                  <c:v>21.200137590950742</c:v>
                </c:pt>
              </c:numCache>
            </c:numRef>
          </c:val>
        </c:ser>
        <c:dLbls>
          <c:dLblPos val="outEnd"/>
          <c:showLegendKey val="0"/>
          <c:showVal val="1"/>
          <c:showCatName val="0"/>
          <c:showSerName val="0"/>
          <c:showPercent val="0"/>
          <c:showBubbleSize val="0"/>
        </c:dLbls>
        <c:gapWidth val="198"/>
        <c:overlap val="-27"/>
        <c:axId val="-644415152"/>
        <c:axId val="-642716256"/>
      </c:barChart>
      <c:catAx>
        <c:axId val="-64441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2716256"/>
        <c:crosses val="autoZero"/>
        <c:auto val="1"/>
        <c:lblAlgn val="ctr"/>
        <c:lblOffset val="100"/>
        <c:noMultiLvlLbl val="0"/>
      </c:catAx>
      <c:valAx>
        <c:axId val="-642716256"/>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4415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conhece cursos de música, dança, teatro, circo ou outras artes na sua cidade ou região, que frequentou algum desses cursos nos últimos 12 meses, segundo local de moradia e perfil - 2023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Dados!$F$498:$F$532</c15:sqref>
                  </c15:fullRef>
                </c:ext>
              </c:extLst>
              <c:f>(Dados!$F$498:$F$499,Dados!$F$501:$F$505,Dados!$F$507:$F$509,Dados!$F$511:$F$515,Dados!$F$517:$F$520,Dados!$F$522:$F$527,Dados!$F$529:$F$532)</c:f>
              <c:numCache>
                <c:formatCode>#,##0</c:formatCode>
                <c:ptCount val="29"/>
                <c:pt idx="0">
                  <c:v>22.633155300165779</c:v>
                </c:pt>
                <c:pt idx="2">
                  <c:v>24.390148285970223</c:v>
                </c:pt>
                <c:pt idx="3">
                  <c:v>22.412855051392626</c:v>
                </c:pt>
                <c:pt idx="4">
                  <c:v>27.221626099377144</c:v>
                </c:pt>
                <c:pt idx="5">
                  <c:v>21.200137590950742</c:v>
                </c:pt>
                <c:pt idx="7">
                  <c:v>19.700928278141067</c:v>
                </c:pt>
                <c:pt idx="8">
                  <c:v>24.213309179550098</c:v>
                </c:pt>
                <c:pt idx="10">
                  <c:v>23.277307382584901</c:v>
                </c:pt>
                <c:pt idx="11">
                  <c:v>20.890191244240338</c:v>
                </c:pt>
                <c:pt idx="12">
                  <c:v>23.209238898252746</c:v>
                </c:pt>
                <c:pt idx="13">
                  <c:v>22.87706707747617</c:v>
                </c:pt>
                <c:pt idx="15">
                  <c:v>25.236002778519683</c:v>
                </c:pt>
                <c:pt idx="16">
                  <c:v>22.16056491090027</c:v>
                </c:pt>
                <c:pt idx="17">
                  <c:v>22.050939215903817</c:v>
                </c:pt>
                <c:pt idx="19">
                  <c:v>21.093710592133352</c:v>
                </c:pt>
                <c:pt idx="20">
                  <c:v>22.339395616569064</c:v>
                </c:pt>
                <c:pt idx="21">
                  <c:v>21.654758091141566</c:v>
                </c:pt>
                <c:pt idx="22">
                  <c:v>23.875626431101178</c:v>
                </c:pt>
                <c:pt idx="23">
                  <c:v>23.045114771833514</c:v>
                </c:pt>
                <c:pt idx="25">
                  <c:v>27.447681219671267</c:v>
                </c:pt>
                <c:pt idx="26">
                  <c:v>22.077194105989001</c:v>
                </c:pt>
                <c:pt idx="27">
                  <c:v>21.807189758316255</c:v>
                </c:pt>
                <c:pt idx="28">
                  <c:v>18.981478840664256</c:v>
                </c:pt>
              </c:numCache>
            </c:numRef>
          </c:val>
        </c:ser>
        <c:dLbls>
          <c:dLblPos val="outEnd"/>
          <c:showLegendKey val="0"/>
          <c:showVal val="1"/>
          <c:showCatName val="0"/>
          <c:showSerName val="0"/>
          <c:showPercent val="0"/>
          <c:showBubbleSize val="0"/>
        </c:dLbls>
        <c:gapWidth val="25"/>
        <c:overlap val="-27"/>
        <c:axId val="-642713536"/>
        <c:axId val="-642717888"/>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uri="{02D57815-91ED-43cb-92C2-25804820EDAC}">
                        <c15:fullRef>
                          <c15:sqref>Dados!$E$498:$E$532</c15:sqref>
                        </c15:fullRef>
                        <c15:formulaRef>
                          <c15:sqref>(Dados!$E$498:$E$499,Dados!$E$501:$E$505,Dados!$E$507:$E$509,Dados!$E$511:$E$515,Dados!$E$517:$E$520,Dados!$E$522:$E$527,Dados!$E$529:$E$532)</c15:sqref>
                        </c15:formulaRef>
                      </c:ext>
                    </c:extLst>
                    <c:numCache>
                      <c:formatCode>#,##0</c:formatCode>
                      <c:ptCount val="29"/>
                      <c:pt idx="0">
                        <c:v>22.066524232447335</c:v>
                      </c:pt>
                      <c:pt idx="2">
                        <c:v>24.785009993267781</c:v>
                      </c:pt>
                      <c:pt idx="3">
                        <c:v>21.800947867298653</c:v>
                      </c:pt>
                      <c:pt idx="4">
                        <c:v>29.293330208220791</c:v>
                      </c:pt>
                      <c:pt idx="5">
                        <c:v>20.03583987191254</c:v>
                      </c:pt>
                      <c:pt idx="7">
                        <c:v>22.038035110848902</c:v>
                      </c:pt>
                      <c:pt idx="8">
                        <c:v>22.082737531502445</c:v>
                      </c:pt>
                      <c:pt idx="10">
                        <c:v>20.071776241581336</c:v>
                      </c:pt>
                      <c:pt idx="11">
                        <c:v>22.696056909434844</c:v>
                      </c:pt>
                      <c:pt idx="12">
                        <c:v>20.250311619395745</c:v>
                      </c:pt>
                      <c:pt idx="13">
                        <c:v>24.1461755041855</c:v>
                      </c:pt>
                      <c:pt idx="15">
                        <c:v>25.785468883027484</c:v>
                      </c:pt>
                      <c:pt idx="16">
                        <c:v>21.233807183862883</c:v>
                      </c:pt>
                      <c:pt idx="17">
                        <c:v>20.760099904666596</c:v>
                      </c:pt>
                      <c:pt idx="19">
                        <c:v>18.972833254406314</c:v>
                      </c:pt>
                      <c:pt idx="20">
                        <c:v>22.299823244697496</c:v>
                      </c:pt>
                      <c:pt idx="21">
                        <c:v>21.701459835595291</c:v>
                      </c:pt>
                      <c:pt idx="22">
                        <c:v>21.157820695865354</c:v>
                      </c:pt>
                      <c:pt idx="23">
                        <c:v>22.691316064062121</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Dados!$D$498:$D$532</c15:sqref>
                        </c15:fullRef>
                        <c15:formulaRef>
                          <c15:sqref>(Dados!$D$498:$D$499,Dados!$D$501:$D$505,Dados!$D$507:$D$509,Dados!$D$511:$D$515,Dados!$D$517:$D$520,Dados!$D$522:$D$527,Dados!$D$529:$D$532)</c15:sqref>
                        </c15:formulaRef>
                      </c:ext>
                    </c:extLst>
                    <c:numCache>
                      <c:formatCode>#,##0</c:formatCode>
                      <c:ptCount val="29"/>
                      <c:pt idx="0">
                        <c:v>26.498150705616634</c:v>
                      </c:pt>
                      <c:pt idx="2">
                        <c:v>29.514302257870501</c:v>
                      </c:pt>
                      <c:pt idx="3">
                        <c:v>27.432363354095983</c:v>
                      </c:pt>
                      <c:pt idx="4">
                        <c:v>32.433041866902748</c:v>
                      </c:pt>
                      <c:pt idx="5">
                        <c:v>24.249342701680206</c:v>
                      </c:pt>
                      <c:pt idx="7">
                        <c:v>25.781133661575417</c:v>
                      </c:pt>
                      <c:pt idx="8">
                        <c:v>26.904360646685653</c:v>
                      </c:pt>
                      <c:pt idx="10">
                        <c:v>22.379699452127895</c:v>
                      </c:pt>
                      <c:pt idx="11">
                        <c:v>30.398281906846258</c:v>
                      </c:pt>
                      <c:pt idx="12">
                        <c:v>26.034617529906807</c:v>
                      </c:pt>
                      <c:pt idx="13">
                        <c:v>25.706516957651804</c:v>
                      </c:pt>
                      <c:pt idx="15">
                        <c:v>27.641855538858589</c:v>
                      </c:pt>
                      <c:pt idx="16">
                        <c:v>25.204499647378771</c:v>
                      </c:pt>
                      <c:pt idx="17">
                        <c:v>26.77207485588265</c:v>
                      </c:pt>
                      <c:pt idx="19">
                        <c:v>23.250179744692772</c:v>
                      </c:pt>
                      <c:pt idx="20">
                        <c:v>23.531317527956656</c:v>
                      </c:pt>
                      <c:pt idx="21">
                        <c:v>26.830399363165728</c:v>
                      </c:pt>
                      <c:pt idx="22">
                        <c:v>31.836151991520818</c:v>
                      </c:pt>
                      <c:pt idx="23">
                        <c:v>26.707761270645118</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Dados!$C$498:$C$532</c15:sqref>
                        </c15:fullRef>
                        <c15:formulaRef>
                          <c15:sqref>(Dados!$C$498:$C$499,Dados!$C$501:$C$505,Dados!$C$507:$C$509,Dados!$C$511:$C$515,Dados!$C$517:$C$520,Dados!$C$522:$C$527,Dados!$C$529:$C$532)</c15:sqref>
                        </c15:formulaRef>
                      </c:ext>
                    </c:extLst>
                    <c:numCache>
                      <c:formatCode>#,##0</c:formatCode>
                      <c:ptCount val="29"/>
                      <c:pt idx="0">
                        <c:v>24.039557825112905</c:v>
                      </c:pt>
                      <c:pt idx="2">
                        <c:v>25.024792716352579</c:v>
                      </c:pt>
                      <c:pt idx="3">
                        <c:v>24.320666706971686</c:v>
                      </c:pt>
                      <c:pt idx="4">
                        <c:v>25.999888797590607</c:v>
                      </c:pt>
                      <c:pt idx="5">
                        <c:v>23.336831672356737</c:v>
                      </c:pt>
                      <c:pt idx="7">
                        <c:v>23.013725701254469</c:v>
                      </c:pt>
                      <c:pt idx="8">
                        <c:v>24.558603971731522</c:v>
                      </c:pt>
                      <c:pt idx="10">
                        <c:v>26.393276956826</c:v>
                      </c:pt>
                      <c:pt idx="11">
                        <c:v>24.456824731209146</c:v>
                      </c:pt>
                      <c:pt idx="12">
                        <c:v>24.413066320480524</c:v>
                      </c:pt>
                      <c:pt idx="13">
                        <c:v>22.02902151009993</c:v>
                      </c:pt>
                      <c:pt idx="15">
                        <c:v>26.540244455391122</c:v>
                      </c:pt>
                      <c:pt idx="16">
                        <c:v>24.883204046782907</c:v>
                      </c:pt>
                      <c:pt idx="17">
                        <c:v>21.007053974412788</c:v>
                      </c:pt>
                      <c:pt idx="19">
                        <c:v>32.419105335911276</c:v>
                      </c:pt>
                      <c:pt idx="20">
                        <c:v>19.755822779473569</c:v>
                      </c:pt>
                      <c:pt idx="21">
                        <c:v>24.983085126490764</c:v>
                      </c:pt>
                      <c:pt idx="22">
                        <c:v>22.510170541689391</c:v>
                      </c:pt>
                      <c:pt idx="23">
                        <c:v>24.837339302179856</c:v>
                      </c:pt>
                    </c:numCache>
                  </c:numRef>
                </c:val>
              </c15:ser>
            </c15:filteredBarSeries>
          </c:ext>
        </c:extLst>
      </c:barChart>
      <c:catAx>
        <c:axId val="-64271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2717888"/>
        <c:crosses val="autoZero"/>
        <c:auto val="1"/>
        <c:lblAlgn val="ctr"/>
        <c:lblOffset val="100"/>
        <c:noMultiLvlLbl val="0"/>
      </c:catAx>
      <c:valAx>
        <c:axId val="-642717888"/>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2713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baseline="0">
                <a:effectLst/>
              </a:rPr>
              <a:t>Nota média dada para museu pela população que foi a algum museu na sua cidade ou região, ou mesmo no Estado de São Paulo, nos últimos 12 meses</a:t>
            </a:r>
            <a:r>
              <a:rPr lang="en-US" sz="1200" b="1" i="0" u="none" strike="noStrike" kern="1200" spc="0" baseline="0">
                <a:solidFill>
                  <a:sysClr val="windowText" lastClr="000000">
                    <a:lumMod val="65000"/>
                    <a:lumOff val="35000"/>
                  </a:sysClr>
                </a:solidFill>
                <a:effectLst/>
                <a:latin typeface="+mn-lt"/>
                <a:ea typeface="+mn-ea"/>
                <a:cs typeface="+mn-cs"/>
              </a:rPr>
              <a:t>, segundo local de moradia - 2018 a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(Dados!$B$10,Dados!$B$13:$B$16,Dados!$B$44)</c:f>
              <c:strCache>
                <c:ptCount val="6"/>
                <c:pt idx="0">
                  <c:v>Estado SP</c:v>
                </c:pt>
                <c:pt idx="1">
                  <c:v>RMSP</c:v>
                </c:pt>
                <c:pt idx="2">
                  <c:v>São Paulo</c:v>
                </c:pt>
                <c:pt idx="3">
                  <c:v>Demais municípios da RMSP</c:v>
                </c:pt>
                <c:pt idx="4">
                  <c:v>Interior</c:v>
                </c:pt>
                <c:pt idx="5">
                  <c:v>Mais de 10 SM</c:v>
                </c:pt>
              </c:strCache>
            </c:strRef>
          </c:cat>
          <c:val>
            <c:numRef>
              <c:extLst>
                <c:ext xmlns:c15="http://schemas.microsoft.com/office/drawing/2012/chart" uri="{02D57815-91ED-43cb-92C2-25804820EDAC}">
                  <c15:fullRef>
                    <c15:sqref>Dados!$C$537:$C$570</c15:sqref>
                  </c15:fullRef>
                </c:ext>
              </c:extLst>
              <c:f>(Dados!$C$537,Dados!$C$540:$C$543)</c:f>
              <c:numCache>
                <c:formatCode>General</c:formatCode>
                <c:ptCount val="5"/>
                <c:pt idx="0" formatCode="#,##0.0">
                  <c:v>6.4691122908207941</c:v>
                </c:pt>
                <c:pt idx="1" formatCode="#,##0.0">
                  <c:v>6.2755345035013308</c:v>
                </c:pt>
                <c:pt idx="2" formatCode="#,##0.0">
                  <c:v>6.2739981490696568</c:v>
                </c:pt>
                <c:pt idx="3" formatCode="#,##0.0">
                  <c:v>6.2776620959574574</c:v>
                </c:pt>
                <c:pt idx="4" formatCode="#,##0.0">
                  <c:v>6.6071830950035011</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(Dados!$B$10,Dados!$B$13:$B$16,Dados!$B$44)</c:f>
              <c:strCache>
                <c:ptCount val="6"/>
                <c:pt idx="0">
                  <c:v>Estado SP</c:v>
                </c:pt>
                <c:pt idx="1">
                  <c:v>RMSP</c:v>
                </c:pt>
                <c:pt idx="2">
                  <c:v>São Paulo</c:v>
                </c:pt>
                <c:pt idx="3">
                  <c:v>Demais municípios da RMSP</c:v>
                </c:pt>
                <c:pt idx="4">
                  <c:v>Interior</c:v>
                </c:pt>
                <c:pt idx="5">
                  <c:v>Mais de 10 SM</c:v>
                </c:pt>
              </c:strCache>
            </c:strRef>
          </c:cat>
          <c:val>
            <c:numRef>
              <c:extLst>
                <c:ext xmlns:c15="http://schemas.microsoft.com/office/drawing/2012/chart" uri="{02D57815-91ED-43cb-92C2-25804820EDAC}">
                  <c15:fullRef>
                    <c15:sqref>Dados!$D$537:$D$570</c15:sqref>
                  </c15:fullRef>
                </c:ext>
              </c:extLst>
              <c:f>(Dados!$D$537,Dados!$D$540:$D$543)</c:f>
              <c:numCache>
                <c:formatCode>General</c:formatCode>
                <c:ptCount val="5"/>
                <c:pt idx="0" formatCode="#,##0.0">
                  <c:v>6.6436044609700549</c:v>
                </c:pt>
                <c:pt idx="1" formatCode="#,##0.0">
                  <c:v>6.4865643304201939</c:v>
                </c:pt>
                <c:pt idx="2" formatCode="#,##0.0">
                  <c:v>6.472036932353495</c:v>
                </c:pt>
                <c:pt idx="3" formatCode="#,##0.0">
                  <c:v>6.5070277619987795</c:v>
                </c:pt>
                <c:pt idx="4" formatCode="#,##0.0">
                  <c:v>6.7609114656839022</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(Dados!$B$10,Dados!$B$13:$B$16,Dados!$B$44)</c:f>
              <c:strCache>
                <c:ptCount val="6"/>
                <c:pt idx="0">
                  <c:v>Estado SP</c:v>
                </c:pt>
                <c:pt idx="1">
                  <c:v>RMSP</c:v>
                </c:pt>
                <c:pt idx="2">
                  <c:v>São Paulo</c:v>
                </c:pt>
                <c:pt idx="3">
                  <c:v>Demais municípios da RMSP</c:v>
                </c:pt>
                <c:pt idx="4">
                  <c:v>Interior</c:v>
                </c:pt>
                <c:pt idx="5">
                  <c:v>Mais de 10 SM</c:v>
                </c:pt>
              </c:strCache>
            </c:strRef>
          </c:cat>
          <c:val>
            <c:numRef>
              <c:extLst>
                <c:ext xmlns:c15="http://schemas.microsoft.com/office/drawing/2012/chart" uri="{02D57815-91ED-43cb-92C2-25804820EDAC}">
                  <c15:fullRef>
                    <c15:sqref>Dados!$E$537:$E$570</c15:sqref>
                  </c15:fullRef>
                </c:ext>
              </c:extLst>
              <c:f>(Dados!$E$537,Dados!$E$540:$E$543)</c:f>
              <c:numCache>
                <c:formatCode>General</c:formatCode>
                <c:ptCount val="5"/>
                <c:pt idx="0" formatCode="#,##0.0">
                  <c:v>6.4439485385718829</c:v>
                </c:pt>
                <c:pt idx="1" formatCode="#,##0.0">
                  <c:v>6.4204954226546844</c:v>
                </c:pt>
                <c:pt idx="2" formatCode="#,##0.0">
                  <c:v>6.218009478672986</c:v>
                </c:pt>
                <c:pt idx="3" formatCode="#,##0.0">
                  <c:v>6.726411129486694</c:v>
                </c:pt>
                <c:pt idx="4" formatCode="#,##0.0">
                  <c:v>6.461467804769728</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(Dados!$B$10,Dados!$B$13:$B$16,Dados!$B$44)</c:f>
              <c:strCache>
                <c:ptCount val="6"/>
                <c:pt idx="0">
                  <c:v>Estado SP</c:v>
                </c:pt>
                <c:pt idx="1">
                  <c:v>RMSP</c:v>
                </c:pt>
                <c:pt idx="2">
                  <c:v>São Paulo</c:v>
                </c:pt>
                <c:pt idx="3">
                  <c:v>Demais municípios da RMSP</c:v>
                </c:pt>
                <c:pt idx="4">
                  <c:v>Interior</c:v>
                </c:pt>
                <c:pt idx="5">
                  <c:v>Mais de 10 SM</c:v>
                </c:pt>
              </c:strCache>
            </c:strRef>
          </c:cat>
          <c:val>
            <c:numRef>
              <c:extLst>
                <c:ext xmlns:c15="http://schemas.microsoft.com/office/drawing/2012/chart" uri="{02D57815-91ED-43cb-92C2-25804820EDAC}">
                  <c15:fullRef>
                    <c15:sqref>Dados!$F$537:$F$570</c15:sqref>
                  </c15:fullRef>
                </c:ext>
              </c:extLst>
              <c:f>(Dados!$F$537,Dados!$F$540:$F$543)</c:f>
              <c:numCache>
                <c:formatCode>General</c:formatCode>
                <c:ptCount val="5"/>
                <c:pt idx="0" formatCode="#,##0.0">
                  <c:v>6.6354212773037871</c:v>
                </c:pt>
                <c:pt idx="1" formatCode="#,##0.0">
                  <c:v>6.5135624364734257</c:v>
                </c:pt>
                <c:pt idx="2" formatCode="#,##0.0">
                  <c:v>6.2448629946150289</c:v>
                </c:pt>
                <c:pt idx="3" formatCode="#,##0.0">
                  <c:v>6.8983392084725637</c:v>
                </c:pt>
                <c:pt idx="4" formatCode="#,##0.0">
                  <c:v>6.7348103348271477</c:v>
                </c:pt>
              </c:numCache>
            </c:numRef>
          </c:val>
        </c:ser>
        <c:dLbls>
          <c:dLblPos val="outEnd"/>
          <c:showLegendKey val="0"/>
          <c:showVal val="1"/>
          <c:showCatName val="0"/>
          <c:showSerName val="0"/>
          <c:showPercent val="0"/>
          <c:showBubbleSize val="0"/>
        </c:dLbls>
        <c:gapWidth val="198"/>
        <c:overlap val="-27"/>
        <c:axId val="-642714624"/>
        <c:axId val="-642715168"/>
      </c:barChart>
      <c:catAx>
        <c:axId val="-64271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2715168"/>
        <c:crosses val="autoZero"/>
        <c:auto val="1"/>
        <c:lblAlgn val="ctr"/>
        <c:lblOffset val="100"/>
        <c:noMultiLvlLbl val="0"/>
      </c:catAx>
      <c:valAx>
        <c:axId val="-642715168"/>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2714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baseline="0">
                <a:effectLst/>
              </a:rPr>
              <a:t>Nota média dada para museu pela população que foi a algum museu na sua cidade ou região, ou mesmo no Estado de São Paulo, nos últimos 12 meses</a:t>
            </a:r>
            <a:r>
              <a:rPr lang="en-US" sz="1200" b="1" i="0" u="none" strike="noStrike" kern="1200" spc="0" baseline="0">
                <a:solidFill>
                  <a:sysClr val="windowText" lastClr="000000">
                    <a:lumMod val="65000"/>
                    <a:lumOff val="35000"/>
                  </a:sysClr>
                </a:solidFill>
                <a:effectLst/>
                <a:latin typeface="+mn-lt"/>
                <a:ea typeface="+mn-ea"/>
                <a:cs typeface="+mn-cs"/>
              </a:rPr>
              <a:t>, segundo local de moradia e perfil - 2023</a:t>
            </a:r>
            <a:r>
              <a:rPr lang="en-US" sz="1200" b="1" i="0" u="none" strike="noStrike" baseline="0">
                <a:effectLst/>
              </a:rPr>
              <a:t> (de 0 a 10)</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Dados!$F$537:$F$570</c15:sqref>
                  </c15:fullRef>
                </c:ext>
              </c:extLst>
              <c:f>(Dados!$F$537:$F$538,Dados!$F$540:$F$544,Dados!$F$546:$F$548,Dados!$F$550:$F$554,Dados!$F$556:$F$559,Dados!$F$561:$F$566,Dados!$F$568:$F$570)</c:f>
              <c:numCache>
                <c:formatCode>General</c:formatCode>
                <c:ptCount val="28"/>
                <c:pt idx="0" formatCode="#,##0.0">
                  <c:v>6.6354212773037871</c:v>
                </c:pt>
                <c:pt idx="2" formatCode="#,##0.0">
                  <c:v>6.5135624364734257</c:v>
                </c:pt>
                <c:pt idx="3" formatCode="#,##0.0">
                  <c:v>6.2448629946150289</c:v>
                </c:pt>
                <c:pt idx="4" formatCode="#,##0.0">
                  <c:v>6.8983392084725637</c:v>
                </c:pt>
                <c:pt idx="5" formatCode="#,##0.0">
                  <c:v>6.7348103348271477</c:v>
                </c:pt>
                <c:pt idx="7" formatCode="#,##0.0">
                  <c:v>6.3390021891496806</c:v>
                </c:pt>
                <c:pt idx="8" formatCode="#,##0.0">
                  <c:v>6.7951591722730713</c:v>
                </c:pt>
                <c:pt idx="10" formatCode="#,##0.0">
                  <c:v>6.7887625055156482</c:v>
                </c:pt>
                <c:pt idx="11" formatCode="#,##0.0">
                  <c:v>6.5190686943995484</c:v>
                </c:pt>
                <c:pt idx="12" formatCode="#,##0.0">
                  <c:v>6.4789859393756331</c:v>
                </c:pt>
                <c:pt idx="13" formatCode="#,##0.0">
                  <c:v>6.7675976878464903</c:v>
                </c:pt>
                <c:pt idx="15" formatCode="#,##0.0">
                  <c:v>6.8846217629824631</c:v>
                </c:pt>
                <c:pt idx="16" formatCode="#,##0.0">
                  <c:v>6.7046674752524353</c:v>
                </c:pt>
                <c:pt idx="17" formatCode="#,##0.0">
                  <c:v>6.5020704140081573</c:v>
                </c:pt>
                <c:pt idx="19" formatCode="#,##0.0">
                  <c:v>6.7615683222486824</c:v>
                </c:pt>
                <c:pt idx="20" formatCode="#,##0.0">
                  <c:v>6.8323717301623912</c:v>
                </c:pt>
                <c:pt idx="21" formatCode="#,##0.0">
                  <c:v>6.8258010673541598</c:v>
                </c:pt>
                <c:pt idx="22" formatCode="#,##0.0">
                  <c:v>6.816247003478308</c:v>
                </c:pt>
                <c:pt idx="23" formatCode="#,##0.0">
                  <c:v>6.3644733268241636</c:v>
                </c:pt>
                <c:pt idx="25" formatCode="#,##0.0">
                  <c:v>6.8154033380157175</c:v>
                </c:pt>
                <c:pt idx="26" formatCode="#,##0.0">
                  <c:v>6.7143163504551557</c:v>
                </c:pt>
                <c:pt idx="27" formatCode="#,##0.0">
                  <c:v>6.5462153545453203</c:v>
                </c:pt>
              </c:numCache>
            </c:numRef>
          </c:val>
        </c:ser>
        <c:dLbls>
          <c:dLblPos val="outEnd"/>
          <c:showLegendKey val="0"/>
          <c:showVal val="1"/>
          <c:showCatName val="0"/>
          <c:showSerName val="0"/>
          <c:showPercent val="0"/>
          <c:showBubbleSize val="0"/>
        </c:dLbls>
        <c:gapWidth val="25"/>
        <c:overlap val="-27"/>
        <c:axId val="-642708096"/>
        <c:axId val="-642711904"/>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uri="{02D57815-91ED-43cb-92C2-25804820EDAC}">
                        <c15:fullRef>
                          <c15:sqref>Dados!$E$537:$E$570</c15:sqref>
                        </c15:fullRef>
                        <c15:formulaRef>
                          <c15:sqref>(Dados!$E$537:$E$538,Dados!$E$540:$E$544,Dados!$E$546:$E$548,Dados!$E$550:$E$554,Dados!$E$556:$E$559,Dados!$E$561:$E$566,Dados!$E$568:$E$570)</c15:sqref>
                        </c15:formulaRef>
                      </c:ext>
                    </c:extLst>
                    <c:numCache>
                      <c:formatCode>General</c:formatCode>
                      <c:ptCount val="28"/>
                      <c:pt idx="0" formatCode="#,##0.0">
                        <c:v>6.4439485385718829</c:v>
                      </c:pt>
                      <c:pt idx="2" formatCode="#,##0.0">
                        <c:v>6.4204954226546844</c:v>
                      </c:pt>
                      <c:pt idx="3" formatCode="#,##0.0">
                        <c:v>6.218009478672986</c:v>
                      </c:pt>
                      <c:pt idx="4" formatCode="#,##0.0">
                        <c:v>6.726411129486694</c:v>
                      </c:pt>
                      <c:pt idx="5" formatCode="#,##0.0">
                        <c:v>6.461467804769728</c:v>
                      </c:pt>
                      <c:pt idx="7" formatCode="#,##0.0">
                        <c:v>6.4126699639646194</c:v>
                      </c:pt>
                      <c:pt idx="8" formatCode="#,##0.0">
                        <c:v>6.4617493290383434</c:v>
                      </c:pt>
                      <c:pt idx="10" formatCode="#,##0.0">
                        <c:v>6.2215015115709624</c:v>
                      </c:pt>
                      <c:pt idx="11" formatCode="#,##0.0">
                        <c:v>6.4750183430732093</c:v>
                      </c:pt>
                      <c:pt idx="12" formatCode="#,##0.0">
                        <c:v>6.3905775898796877</c:v>
                      </c:pt>
                      <c:pt idx="13" formatCode="#,##0.0">
                        <c:v>6.555578360010978</c:v>
                      </c:pt>
                      <c:pt idx="15" formatCode="#,##0.0">
                        <c:v>6.567281477571286</c:v>
                      </c:pt>
                      <c:pt idx="16" formatCode="#,##0.0">
                        <c:v>6.1565858241562585</c:v>
                      </c:pt>
                      <c:pt idx="17" formatCode="#,##0.0">
                        <c:v>6.5713738410463023</c:v>
                      </c:pt>
                      <c:pt idx="19" formatCode="#,##0.0">
                        <c:v>7.5026004323612154</c:v>
                      </c:pt>
                      <c:pt idx="20" formatCode="#,##0.0">
                        <c:v>6.2067004304703302</c:v>
                      </c:pt>
                      <c:pt idx="21" formatCode="#,##0.0">
                        <c:v>6.6862155936595915</c:v>
                      </c:pt>
                      <c:pt idx="22" formatCode="#,##0.0">
                        <c:v>6.5708479868201017</c:v>
                      </c:pt>
                      <c:pt idx="23" formatCode="#,##0.0">
                        <c:v>6.3058048325102156</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Dados!$D$537:$D$570</c15:sqref>
                        </c15:fullRef>
                        <c15:formulaRef>
                          <c15:sqref>(Dados!$D$537:$D$538,Dados!$D$540:$D$544,Dados!$D$546:$D$548,Dados!$D$550:$D$554,Dados!$D$556:$D$559,Dados!$D$561:$D$566,Dados!$D$568:$D$570)</c15:sqref>
                        </c15:formulaRef>
                      </c:ext>
                    </c:extLst>
                    <c:numCache>
                      <c:formatCode>General</c:formatCode>
                      <c:ptCount val="28"/>
                      <c:pt idx="0" formatCode="#,##0.0">
                        <c:v>6.6436044609700549</c:v>
                      </c:pt>
                      <c:pt idx="2" formatCode="#,##0.0">
                        <c:v>6.4865643304201939</c:v>
                      </c:pt>
                      <c:pt idx="3" formatCode="#,##0.0">
                        <c:v>6.472036932353495</c:v>
                      </c:pt>
                      <c:pt idx="4" formatCode="#,##0.0">
                        <c:v>6.5070277619987795</c:v>
                      </c:pt>
                      <c:pt idx="5" formatCode="#,##0.0">
                        <c:v>6.7609114656839022</c:v>
                      </c:pt>
                      <c:pt idx="7" formatCode="#,##0.0">
                        <c:v>6.3610188231127314</c:v>
                      </c:pt>
                      <c:pt idx="8" formatCode="#,##0.0">
                        <c:v>6.7821881947115745</c:v>
                      </c:pt>
                      <c:pt idx="10" formatCode="#,##0.0">
                        <c:v>6.5739001285635927</c:v>
                      </c:pt>
                      <c:pt idx="11" formatCode="#,##0.0">
                        <c:v>6.469440686901426</c:v>
                      </c:pt>
                      <c:pt idx="12" formatCode="#,##0.0">
                        <c:v>6.5967977580986297</c:v>
                      </c:pt>
                      <c:pt idx="13" formatCode="#,##0.0">
                        <c:v>6.8534352824640257</c:v>
                      </c:pt>
                      <c:pt idx="15" formatCode="#,##0.0">
                        <c:v>7.2275001978083422</c:v>
                      </c:pt>
                      <c:pt idx="16" formatCode="#,##0.0">
                        <c:v>6.5986654616779639</c:v>
                      </c:pt>
                      <c:pt idx="17" formatCode="#,##0.0">
                        <c:v>6.2600587408215747</c:v>
                      </c:pt>
                      <c:pt idx="19" formatCode="#,##0.0">
                        <c:v>7.1484992807493821</c:v>
                      </c:pt>
                      <c:pt idx="20" formatCode="#,##0.0">
                        <c:v>7.0768056902938152</c:v>
                      </c:pt>
                      <c:pt idx="21" formatCode="#,##0.0">
                        <c:v>6.5862215390821666</c:v>
                      </c:pt>
                      <c:pt idx="22" formatCode="#,##0.0">
                        <c:v>6.6988039023397254</c:v>
                      </c:pt>
                      <c:pt idx="23" formatCode="#,##0.0">
                        <c:v>6.4122713113818062</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15:formulaRef>
                          <c15:sqref>(Dados!$B$10:$B$11,Dados!$B$13:$B$17,Dados!$B$19:$B$21,Dados!$B$23:$B$27,Dados!$B$29:$B$32,Dados!$B$34:$B$39,Dados!$B$41:$B$44)</c15:sqref>
                        </c15:formulaRef>
                      </c:ext>
                    </c:extLst>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Dados!$C$537:$C$570</c15:sqref>
                        </c15:fullRef>
                        <c15:formulaRef>
                          <c15:sqref>(Dados!$C$537:$C$538,Dados!$C$540:$C$544,Dados!$C$546:$C$548,Dados!$C$550:$C$554,Dados!$C$556:$C$559,Dados!$C$561:$C$566,Dados!$C$568:$C$570)</c15:sqref>
                        </c15:formulaRef>
                      </c:ext>
                    </c:extLst>
                    <c:numCache>
                      <c:formatCode>General</c:formatCode>
                      <c:ptCount val="28"/>
                      <c:pt idx="0" formatCode="#,##0.0">
                        <c:v>6.4691122908207941</c:v>
                      </c:pt>
                      <c:pt idx="2" formatCode="#,##0.0">
                        <c:v>6.2755345035013308</c:v>
                      </c:pt>
                      <c:pt idx="3" formatCode="#,##0.0">
                        <c:v>6.2739981490696568</c:v>
                      </c:pt>
                      <c:pt idx="4" formatCode="#,##0.0">
                        <c:v>6.2776620959574574</c:v>
                      </c:pt>
                      <c:pt idx="5" formatCode="#,##0.0">
                        <c:v>6.6071830950035011</c:v>
                      </c:pt>
                      <c:pt idx="7" formatCode="#,##0.0">
                        <c:v>6.2006782283889246</c:v>
                      </c:pt>
                      <c:pt idx="8" formatCode="#,##0.0">
                        <c:v>6.6049334086097744</c:v>
                      </c:pt>
                      <c:pt idx="10" formatCode="#,##0.0">
                        <c:v>6.5171899162616214</c:v>
                      </c:pt>
                      <c:pt idx="11" formatCode="#,##0.0">
                        <c:v>6.0819928535233929</c:v>
                      </c:pt>
                      <c:pt idx="12" formatCode="#,##0.0">
                        <c:v>6.3953959229393824</c:v>
                      </c:pt>
                      <c:pt idx="13" formatCode="#,##0.0">
                        <c:v>6.8367074992406947</c:v>
                      </c:pt>
                      <c:pt idx="15" formatCode="#,##0.0">
                        <c:v>7.0539410827629077</c:v>
                      </c:pt>
                      <c:pt idx="16" formatCode="#,##0.0">
                        <c:v>6.2198818995175449</c:v>
                      </c:pt>
                      <c:pt idx="17" formatCode="#,##0.0">
                        <c:v>6.1901344105949399</c:v>
                      </c:pt>
                      <c:pt idx="19" formatCode="#,##0.0">
                        <c:v>6.70703564913532</c:v>
                      </c:pt>
                      <c:pt idx="20" formatCode="#,##0.0">
                        <c:v>6.9940865804466767</c:v>
                      </c:pt>
                      <c:pt idx="21" formatCode="#,##0.0">
                        <c:v>6.4540304330512601</c:v>
                      </c:pt>
                      <c:pt idx="22" formatCode="#,##0.0">
                        <c:v>6.541723597064915</c:v>
                      </c:pt>
                      <c:pt idx="23" formatCode="#,##0.0">
                        <c:v>6.1743707121227107</c:v>
                      </c:pt>
                    </c:numCache>
                  </c:numRef>
                </c:val>
              </c15:ser>
            </c15:filteredBarSeries>
          </c:ext>
        </c:extLst>
      </c:barChart>
      <c:catAx>
        <c:axId val="-64270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2711904"/>
        <c:crosses val="autoZero"/>
        <c:auto val="1"/>
        <c:lblAlgn val="ctr"/>
        <c:lblOffset val="100"/>
        <c:noMultiLvlLbl val="0"/>
      </c:catAx>
      <c:valAx>
        <c:axId val="-642711904"/>
        <c:scaling>
          <c:orientation val="minMax"/>
          <c:max val="10"/>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2708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gostaria que a sua cidade ou região tivesse outras atividades culturais, segundo local de moradia - 2018 a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Dados!$C$575:$C$608</c15:sqref>
                  </c15:fullRef>
                </c:ext>
              </c:extLst>
              <c:f>(Dados!$C$575,Dados!$C$578:$C$580)</c:f>
              <c:numCache>
                <c:formatCode>#,##0</c:formatCode>
                <c:ptCount val="4"/>
                <c:pt idx="0">
                  <c:v>93.639746952232386</c:v>
                </c:pt>
                <c:pt idx="1">
                  <c:v>94.355728821853432</c:v>
                </c:pt>
                <c:pt idx="2">
                  <c:v>93.175963579216202</c:v>
                </c:pt>
                <c:pt idx="3">
                  <c:v>92.999101215840696</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Dados!$D$575:$D$608</c15:sqref>
                  </c15:fullRef>
                </c:ext>
              </c:extLst>
              <c:f>(Dados!$D$575,Dados!$D$578:$D$580)</c:f>
              <c:numCache>
                <c:formatCode>#,##0</c:formatCode>
                <c:ptCount val="4"/>
                <c:pt idx="0">
                  <c:v>95.064972761871275</c:v>
                </c:pt>
                <c:pt idx="1">
                  <c:v>94.94548988360367</c:v>
                </c:pt>
                <c:pt idx="2">
                  <c:v>94.554451617891601</c:v>
                </c:pt>
                <c:pt idx="3">
                  <c:v>95.170673561747051</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Dados!$E$575:$E$608</c15:sqref>
                  </c15:fullRef>
                </c:ext>
              </c:extLst>
              <c:f>(Dados!$E$575,Dados!$E$578:$E$580)</c:f>
              <c:numCache>
                <c:formatCode>#,##0</c:formatCode>
                <c:ptCount val="4"/>
                <c:pt idx="0">
                  <c:v>91.18829730595516</c:v>
                </c:pt>
                <c:pt idx="1">
                  <c:v>92.780857413619174</c:v>
                </c:pt>
                <c:pt idx="2">
                  <c:v>92.911877394636207</c:v>
                </c:pt>
                <c:pt idx="3">
                  <c:v>89.776937997280498</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(Dados!$B$10,Dados!$B$13:$B$15,Dados!$B$44)</c:f>
              <c:strCache>
                <c:ptCount val="5"/>
                <c:pt idx="0">
                  <c:v>Estado SP</c:v>
                </c:pt>
                <c:pt idx="1">
                  <c:v>RMSP</c:v>
                </c:pt>
                <c:pt idx="2">
                  <c:v>São Paulo</c:v>
                </c:pt>
                <c:pt idx="3">
                  <c:v>Demais municípios da RMSP</c:v>
                </c:pt>
                <c:pt idx="4">
                  <c:v>Mais de 10 SM</c:v>
                </c:pt>
              </c:strCache>
            </c:strRef>
          </c:cat>
          <c:val>
            <c:numRef>
              <c:extLst>
                <c:ext xmlns:c15="http://schemas.microsoft.com/office/drawing/2012/chart" uri="{02D57815-91ED-43cb-92C2-25804820EDAC}">
                  <c15:fullRef>
                    <c15:sqref>Dados!$F$575:$F$608</c15:sqref>
                  </c15:fullRef>
                </c:ext>
              </c:extLst>
              <c:f>(Dados!$F$575,Dados!$F$578:$F$580)</c:f>
              <c:numCache>
                <c:formatCode>#,##0</c:formatCode>
                <c:ptCount val="4"/>
                <c:pt idx="0">
                  <c:v>90.416213783099948</c:v>
                </c:pt>
                <c:pt idx="1">
                  <c:v>90.279096498786416</c:v>
                </c:pt>
                <c:pt idx="2">
                  <c:v>89.49930571253401</c:v>
                </c:pt>
                <c:pt idx="3">
                  <c:v>90.539236645993967</c:v>
                </c:pt>
              </c:numCache>
            </c:numRef>
          </c:val>
        </c:ser>
        <c:dLbls>
          <c:dLblPos val="outEnd"/>
          <c:showLegendKey val="0"/>
          <c:showVal val="1"/>
          <c:showCatName val="0"/>
          <c:showSerName val="0"/>
          <c:showPercent val="0"/>
          <c:showBubbleSize val="0"/>
        </c:dLbls>
        <c:gapWidth val="198"/>
        <c:overlap val="-27"/>
        <c:axId val="-642706464"/>
        <c:axId val="-642711360"/>
      </c:barChart>
      <c:catAx>
        <c:axId val="-64270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2711360"/>
        <c:crosses val="autoZero"/>
        <c:auto val="1"/>
        <c:lblAlgn val="ctr"/>
        <c:lblOffset val="100"/>
        <c:noMultiLvlLbl val="0"/>
      </c:catAx>
      <c:valAx>
        <c:axId val="-642711360"/>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2706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gostaria que a sua cidade ou região tivesse outras atividades culturais, segundo local de moradia e perfil - 2023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3"/>
          <c:order val="0"/>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0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Dados!$B$10:$B$44</c:f>
              <c:strCache>
                <c:ptCount val="35"/>
                <c:pt idx="0">
                  <c:v>Estado SP</c:v>
                </c:pt>
                <c:pt idx="2">
                  <c:v>ESP</c:v>
                </c:pt>
                <c:pt idx="3">
                  <c:v>RMSP</c:v>
                </c:pt>
                <c:pt idx="4">
                  <c:v>São Paulo</c:v>
                </c:pt>
                <c:pt idx="5">
                  <c:v>Demais municípios da RMSP</c:v>
                </c:pt>
                <c:pt idx="6">
                  <c:v>Interior</c:v>
                </c:pt>
                <c:pt idx="8">
                  <c:v>Sexo</c:v>
                </c:pt>
                <c:pt idx="9">
                  <c:v>Masculino</c:v>
                </c:pt>
                <c:pt idx="10">
                  <c:v>Feminino</c:v>
                </c:pt>
                <c:pt idx="12">
                  <c:v>Faixa etária</c:v>
                </c:pt>
                <c:pt idx="13">
                  <c:v>18 a 29 anos</c:v>
                </c:pt>
                <c:pt idx="14">
                  <c:v>30 a 44 anos</c:v>
                </c:pt>
                <c:pt idx="15">
                  <c:v>45 a 59 anos</c:v>
                </c:pt>
                <c:pt idx="16">
                  <c:v>60 anos e mais</c:v>
                </c:pt>
                <c:pt idx="18">
                  <c:v>Grau de Instrução</c:v>
                </c:pt>
                <c:pt idx="19">
                  <c:v>Até Ens. fundamental</c:v>
                </c:pt>
                <c:pt idx="20">
                  <c:v>Ensino médio</c:v>
                </c:pt>
                <c:pt idx="21">
                  <c:v>Ensino superior</c:v>
                </c:pt>
                <c:pt idx="23">
                  <c:v>Porte populacional (nº hab.)</c:v>
                </c:pt>
                <c:pt idx="24">
                  <c:v>Até 20 mil hab.</c:v>
                </c:pt>
                <c:pt idx="25">
                  <c:v>Mais de 20  até 100 mil hab.</c:v>
                </c:pt>
                <c:pt idx="26">
                  <c:v>Mais de 100 até 300 mil hab.</c:v>
                </c:pt>
                <c:pt idx="27">
                  <c:v>Mais de 300 até 500 mil hab.</c:v>
                </c:pt>
                <c:pt idx="28">
                  <c:v>Mais de 500 mil hab.</c:v>
                </c:pt>
                <c:pt idx="30">
                  <c:v>Renda</c:v>
                </c:pt>
                <c:pt idx="31">
                  <c:v>Até um SM</c:v>
                </c:pt>
                <c:pt idx="32">
                  <c:v>Mais de 1 até 3 SM</c:v>
                </c:pt>
                <c:pt idx="33">
                  <c:v>Mais de 3 até 10 SM</c:v>
                </c:pt>
                <c:pt idx="34">
                  <c:v>Mais de 10 SM</c:v>
                </c:pt>
              </c:strCache>
            </c:strRef>
          </c:cat>
          <c:val>
            <c:numRef>
              <c:f>Dados!$F$575:$F$608</c:f>
              <c:numCache>
                <c:formatCode>#,##0</c:formatCode>
                <c:ptCount val="34"/>
                <c:pt idx="0">
                  <c:v>90.416213783099948</c:v>
                </c:pt>
                <c:pt idx="3">
                  <c:v>90.279096498786416</c:v>
                </c:pt>
                <c:pt idx="4">
                  <c:v>89.49930571253401</c:v>
                </c:pt>
                <c:pt idx="5">
                  <c:v>90.539236645993967</c:v>
                </c:pt>
                <c:pt idx="8">
                  <c:v>88.906405035056011</c:v>
                </c:pt>
                <c:pt idx="9">
                  <c:v>91.228168185095043</c:v>
                </c:pt>
                <c:pt idx="12">
                  <c:v>91.501341487377289</c:v>
                </c:pt>
                <c:pt idx="13">
                  <c:v>93.525542887180208</c:v>
                </c:pt>
                <c:pt idx="14">
                  <c:v>92.018800536057952</c:v>
                </c:pt>
                <c:pt idx="15">
                  <c:v>88.391233114889218</c:v>
                </c:pt>
                <c:pt idx="18">
                  <c:v>86.081240780919771</c:v>
                </c:pt>
                <c:pt idx="19">
                  <c:v>90.92684147040373</c:v>
                </c:pt>
                <c:pt idx="20">
                  <c:v>92.712749855753117</c:v>
                </c:pt>
                <c:pt idx="23">
                  <c:v>92.892409792600816</c:v>
                </c:pt>
                <c:pt idx="24">
                  <c:v>91.611767688646495</c:v>
                </c:pt>
                <c:pt idx="25">
                  <c:v>89.679250088057501</c:v>
                </c:pt>
                <c:pt idx="26">
                  <c:v>90.623594645698944</c:v>
                </c:pt>
                <c:pt idx="27">
                  <c:v>89.958481546471418</c:v>
                </c:pt>
                <c:pt idx="30">
                  <c:v>86.054335876284881</c:v>
                </c:pt>
                <c:pt idx="31">
                  <c:v>91.167742361637067</c:v>
                </c:pt>
                <c:pt idx="32">
                  <c:v>93.355559976991941</c:v>
                </c:pt>
                <c:pt idx="33">
                  <c:v>87.922537542451281</c:v>
                </c:pt>
              </c:numCache>
            </c:numRef>
          </c:val>
        </c:ser>
        <c:dLbls>
          <c:dLblPos val="outEnd"/>
          <c:showLegendKey val="0"/>
          <c:showVal val="1"/>
          <c:showCatName val="0"/>
          <c:showSerName val="0"/>
          <c:showPercent val="0"/>
          <c:showBubbleSize val="0"/>
        </c:dLbls>
        <c:gapWidth val="25"/>
        <c:overlap val="-27"/>
        <c:axId val="-642704288"/>
        <c:axId val="-642710272"/>
        <c:extLst>
          <c:ext xmlns:c15="http://schemas.microsoft.com/office/drawing/2012/chart" uri="{02D57815-91ED-43cb-92C2-25804820EDAC}">
            <c15:filteredBarSeries>
              <c15:ser>
                <c:idx val="2"/>
                <c:order val="1"/>
                <c:tx>
                  <c:strRef>
                    <c:extLst>
                      <c:ext uri="{02D57815-91ED-43cb-92C2-25804820EDAC}">
                        <c15:formulaRef>
                          <c15:sqref>Dados!$E$8</c15:sqref>
                        </c15:formulaRef>
                      </c:ext>
                    </c:extLst>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Dados!$B$10:$B$44</c15:sqref>
                        </c15:formulaRef>
                      </c:ext>
                    </c:extLst>
                    <c:strCache>
                      <c:ptCount val="35"/>
                      <c:pt idx="0">
                        <c:v>Estado SP</c:v>
                      </c:pt>
                      <c:pt idx="2">
                        <c:v>ESP</c:v>
                      </c:pt>
                      <c:pt idx="3">
                        <c:v>RMSP</c:v>
                      </c:pt>
                      <c:pt idx="4">
                        <c:v>São Paulo</c:v>
                      </c:pt>
                      <c:pt idx="5">
                        <c:v>Demais municípios da RMSP</c:v>
                      </c:pt>
                      <c:pt idx="6">
                        <c:v>Interior</c:v>
                      </c:pt>
                      <c:pt idx="8">
                        <c:v>Sexo</c:v>
                      </c:pt>
                      <c:pt idx="9">
                        <c:v>Masculino</c:v>
                      </c:pt>
                      <c:pt idx="10">
                        <c:v>Feminino</c:v>
                      </c:pt>
                      <c:pt idx="12">
                        <c:v>Faixa etária</c:v>
                      </c:pt>
                      <c:pt idx="13">
                        <c:v>18 a 29 anos</c:v>
                      </c:pt>
                      <c:pt idx="14">
                        <c:v>30 a 44 anos</c:v>
                      </c:pt>
                      <c:pt idx="15">
                        <c:v>45 a 59 anos</c:v>
                      </c:pt>
                      <c:pt idx="16">
                        <c:v>60 anos e mais</c:v>
                      </c:pt>
                      <c:pt idx="18">
                        <c:v>Grau de Instrução</c:v>
                      </c:pt>
                      <c:pt idx="19">
                        <c:v>Até Ens. fundamental</c:v>
                      </c:pt>
                      <c:pt idx="20">
                        <c:v>Ensino médio</c:v>
                      </c:pt>
                      <c:pt idx="21">
                        <c:v>Ensino superior</c:v>
                      </c:pt>
                      <c:pt idx="23">
                        <c:v>Porte populacional (nº hab.)</c:v>
                      </c:pt>
                      <c:pt idx="24">
                        <c:v>Até 20 mil hab.</c:v>
                      </c:pt>
                      <c:pt idx="25">
                        <c:v>Mais de 20  até 100 mil hab.</c:v>
                      </c:pt>
                      <c:pt idx="26">
                        <c:v>Mais de 100 até 300 mil hab.</c:v>
                      </c:pt>
                      <c:pt idx="27">
                        <c:v>Mais de 300 até 500 mil hab.</c:v>
                      </c:pt>
                      <c:pt idx="28">
                        <c:v>Mais de 500 mil hab.</c:v>
                      </c:pt>
                      <c:pt idx="30">
                        <c:v>Renda</c:v>
                      </c:pt>
                      <c:pt idx="31">
                        <c:v>Até um SM</c:v>
                      </c:pt>
                      <c:pt idx="32">
                        <c:v>Mais de 1 até 3 SM</c:v>
                      </c:pt>
                      <c:pt idx="33">
                        <c:v>Mais de 3 até 10 SM</c:v>
                      </c:pt>
                      <c:pt idx="34">
                        <c:v>Mais de 10 SM</c:v>
                      </c:pt>
                    </c:strCache>
                  </c:strRef>
                </c:cat>
                <c:val>
                  <c:numRef>
                    <c:extLst>
                      <c:ext uri="{02D57815-91ED-43cb-92C2-25804820EDAC}">
                        <c15:formulaRef>
                          <c15:sqref>Dados!$E$575:$E$608</c15:sqref>
                        </c15:formulaRef>
                      </c:ext>
                    </c:extLst>
                    <c:numCache>
                      <c:formatCode>#,##0</c:formatCode>
                      <c:ptCount val="34"/>
                      <c:pt idx="0">
                        <c:v>91.18829730595516</c:v>
                      </c:pt>
                      <c:pt idx="3">
                        <c:v>92.780857413619174</c:v>
                      </c:pt>
                      <c:pt idx="4">
                        <c:v>92.911877394636207</c:v>
                      </c:pt>
                      <c:pt idx="5">
                        <c:v>89.776937997280498</c:v>
                      </c:pt>
                      <c:pt idx="8">
                        <c:v>89.242328578095439</c:v>
                      </c:pt>
                      <c:pt idx="9">
                        <c:v>92.2404961023353</c:v>
                      </c:pt>
                      <c:pt idx="12">
                        <c:v>92.329797312693344</c:v>
                      </c:pt>
                      <c:pt idx="13">
                        <c:v>92.226074590042217</c:v>
                      </c:pt>
                      <c:pt idx="14">
                        <c:v>91.558841166600487</c:v>
                      </c:pt>
                      <c:pt idx="15">
                        <c:v>90.073278905126614</c:v>
                      </c:pt>
                      <c:pt idx="18">
                        <c:v>88.231516106756061</c:v>
                      </c:pt>
                      <c:pt idx="19">
                        <c:v>90.981558309879915</c:v>
                      </c:pt>
                      <c:pt idx="20">
                        <c:v>93.703138622709488</c:v>
                      </c:pt>
                      <c:pt idx="23">
                        <c:v>89.859974955235558</c:v>
                      </c:pt>
                      <c:pt idx="24">
                        <c:v>92.774309518751281</c:v>
                      </c:pt>
                      <c:pt idx="25">
                        <c:v>88.135894134832228</c:v>
                      </c:pt>
                      <c:pt idx="26">
                        <c:v>90.803762815774533</c:v>
                      </c:pt>
                      <c:pt idx="27">
                        <c:v>92.180832132779614</c:v>
                      </c:pt>
                    </c:numCache>
                  </c:numRef>
                </c:val>
              </c15:ser>
            </c15:filteredBarSeries>
            <c15:filteredBarSeries>
              <c15:ser>
                <c:idx val="1"/>
                <c:order val="2"/>
                <c:tx>
                  <c:strRef>
                    <c:extLst xmlns:c15="http://schemas.microsoft.com/office/drawing/2012/chart">
                      <c:ext xmlns:c15="http://schemas.microsoft.com/office/drawing/2012/chart" uri="{02D57815-91ED-43cb-92C2-25804820EDAC}">
                        <c15:formulaRef>
                          <c15:sqref>Dados!$D$8</c15:sqref>
                        </c15:formulaRef>
                      </c:ext>
                    </c:extLst>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Dados!$B$10:$B$44</c15:sqref>
                        </c15:formulaRef>
                      </c:ext>
                    </c:extLst>
                    <c:strCache>
                      <c:ptCount val="35"/>
                      <c:pt idx="0">
                        <c:v>Estado SP</c:v>
                      </c:pt>
                      <c:pt idx="2">
                        <c:v>ESP</c:v>
                      </c:pt>
                      <c:pt idx="3">
                        <c:v>RMSP</c:v>
                      </c:pt>
                      <c:pt idx="4">
                        <c:v>São Paulo</c:v>
                      </c:pt>
                      <c:pt idx="5">
                        <c:v>Demais municípios da RMSP</c:v>
                      </c:pt>
                      <c:pt idx="6">
                        <c:v>Interior</c:v>
                      </c:pt>
                      <c:pt idx="8">
                        <c:v>Sexo</c:v>
                      </c:pt>
                      <c:pt idx="9">
                        <c:v>Masculino</c:v>
                      </c:pt>
                      <c:pt idx="10">
                        <c:v>Feminino</c:v>
                      </c:pt>
                      <c:pt idx="12">
                        <c:v>Faixa etária</c:v>
                      </c:pt>
                      <c:pt idx="13">
                        <c:v>18 a 29 anos</c:v>
                      </c:pt>
                      <c:pt idx="14">
                        <c:v>30 a 44 anos</c:v>
                      </c:pt>
                      <c:pt idx="15">
                        <c:v>45 a 59 anos</c:v>
                      </c:pt>
                      <c:pt idx="16">
                        <c:v>60 anos e mais</c:v>
                      </c:pt>
                      <c:pt idx="18">
                        <c:v>Grau de Instrução</c:v>
                      </c:pt>
                      <c:pt idx="19">
                        <c:v>Até Ens. fundamental</c:v>
                      </c:pt>
                      <c:pt idx="20">
                        <c:v>Ensino médio</c:v>
                      </c:pt>
                      <c:pt idx="21">
                        <c:v>Ensino superior</c:v>
                      </c:pt>
                      <c:pt idx="23">
                        <c:v>Porte populacional (nº hab.)</c:v>
                      </c:pt>
                      <c:pt idx="24">
                        <c:v>Até 20 mil hab.</c:v>
                      </c:pt>
                      <c:pt idx="25">
                        <c:v>Mais de 20  até 100 mil hab.</c:v>
                      </c:pt>
                      <c:pt idx="26">
                        <c:v>Mais de 100 até 300 mil hab.</c:v>
                      </c:pt>
                      <c:pt idx="27">
                        <c:v>Mais de 300 até 500 mil hab.</c:v>
                      </c:pt>
                      <c:pt idx="28">
                        <c:v>Mais de 500 mil hab.</c:v>
                      </c:pt>
                      <c:pt idx="30">
                        <c:v>Renda</c:v>
                      </c:pt>
                      <c:pt idx="31">
                        <c:v>Até um SM</c:v>
                      </c:pt>
                      <c:pt idx="32">
                        <c:v>Mais de 1 até 3 SM</c:v>
                      </c:pt>
                      <c:pt idx="33">
                        <c:v>Mais de 3 até 10 SM</c:v>
                      </c:pt>
                      <c:pt idx="34">
                        <c:v>Mais de 10 SM</c:v>
                      </c:pt>
                    </c:strCache>
                  </c:strRef>
                </c:cat>
                <c:val>
                  <c:numRef>
                    <c:extLst xmlns:c15="http://schemas.microsoft.com/office/drawing/2012/chart">
                      <c:ext xmlns:c15="http://schemas.microsoft.com/office/drawing/2012/chart" uri="{02D57815-91ED-43cb-92C2-25804820EDAC}">
                        <c15:formulaRef>
                          <c15:sqref>Dados!$D$575:$D$608</c15:sqref>
                        </c15:formulaRef>
                      </c:ext>
                    </c:extLst>
                    <c:numCache>
                      <c:formatCode>#,##0</c:formatCode>
                      <c:ptCount val="34"/>
                      <c:pt idx="0">
                        <c:v>95.064972761871275</c:v>
                      </c:pt>
                      <c:pt idx="3">
                        <c:v>94.94548988360367</c:v>
                      </c:pt>
                      <c:pt idx="4">
                        <c:v>94.554451617891601</c:v>
                      </c:pt>
                      <c:pt idx="5">
                        <c:v>95.170673561747051</c:v>
                      </c:pt>
                      <c:pt idx="8">
                        <c:v>94.023083497003213</c:v>
                      </c:pt>
                      <c:pt idx="9">
                        <c:v>95.611159060520677</c:v>
                      </c:pt>
                      <c:pt idx="12">
                        <c:v>95.889323688062959</c:v>
                      </c:pt>
                      <c:pt idx="13">
                        <c:v>96.591031192370536</c:v>
                      </c:pt>
                      <c:pt idx="14">
                        <c:v>95.626307850361286</c:v>
                      </c:pt>
                      <c:pt idx="15">
                        <c:v>93.25919060135594</c:v>
                      </c:pt>
                      <c:pt idx="18">
                        <c:v>93.823807968472892</c:v>
                      </c:pt>
                      <c:pt idx="19">
                        <c:v>95.635418064213511</c:v>
                      </c:pt>
                      <c:pt idx="20">
                        <c:v>95.989040105837447</c:v>
                      </c:pt>
                      <c:pt idx="23">
                        <c:v>95.571158786892212</c:v>
                      </c:pt>
                      <c:pt idx="24">
                        <c:v>96.358258845607338</c:v>
                      </c:pt>
                      <c:pt idx="25">
                        <c:v>95.482525458615186</c:v>
                      </c:pt>
                      <c:pt idx="26">
                        <c:v>94.891893570250105</c:v>
                      </c:pt>
                      <c:pt idx="27">
                        <c:v>94.225422932865527</c:v>
                      </c:pt>
                    </c:numCache>
                  </c:numRef>
                </c:val>
              </c15:ser>
            </c15:filteredBarSeries>
            <c15:filteredBarSeries>
              <c15:ser>
                <c:idx val="0"/>
                <c:order val="3"/>
                <c:tx>
                  <c:strRef>
                    <c:extLst xmlns:c15="http://schemas.microsoft.com/office/drawing/2012/chart">
                      <c:ext xmlns:c15="http://schemas.microsoft.com/office/drawing/2012/chart" uri="{02D57815-91ED-43cb-92C2-25804820EDAC}">
                        <c15:formulaRef>
                          <c15:sqref>Dados!$C$8</c15:sqref>
                        </c15:formulaRef>
                      </c:ext>
                    </c:extLst>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Dados!$B$10:$B$44</c15:sqref>
                        </c15:formulaRef>
                      </c:ext>
                    </c:extLst>
                    <c:strCache>
                      <c:ptCount val="35"/>
                      <c:pt idx="0">
                        <c:v>Estado SP</c:v>
                      </c:pt>
                      <c:pt idx="2">
                        <c:v>ESP</c:v>
                      </c:pt>
                      <c:pt idx="3">
                        <c:v>RMSP</c:v>
                      </c:pt>
                      <c:pt idx="4">
                        <c:v>São Paulo</c:v>
                      </c:pt>
                      <c:pt idx="5">
                        <c:v>Demais municípios da RMSP</c:v>
                      </c:pt>
                      <c:pt idx="6">
                        <c:v>Interior</c:v>
                      </c:pt>
                      <c:pt idx="8">
                        <c:v>Sexo</c:v>
                      </c:pt>
                      <c:pt idx="9">
                        <c:v>Masculino</c:v>
                      </c:pt>
                      <c:pt idx="10">
                        <c:v>Feminino</c:v>
                      </c:pt>
                      <c:pt idx="12">
                        <c:v>Faixa etária</c:v>
                      </c:pt>
                      <c:pt idx="13">
                        <c:v>18 a 29 anos</c:v>
                      </c:pt>
                      <c:pt idx="14">
                        <c:v>30 a 44 anos</c:v>
                      </c:pt>
                      <c:pt idx="15">
                        <c:v>45 a 59 anos</c:v>
                      </c:pt>
                      <c:pt idx="16">
                        <c:v>60 anos e mais</c:v>
                      </c:pt>
                      <c:pt idx="18">
                        <c:v>Grau de Instrução</c:v>
                      </c:pt>
                      <c:pt idx="19">
                        <c:v>Até Ens. fundamental</c:v>
                      </c:pt>
                      <c:pt idx="20">
                        <c:v>Ensino médio</c:v>
                      </c:pt>
                      <c:pt idx="21">
                        <c:v>Ensino superior</c:v>
                      </c:pt>
                      <c:pt idx="23">
                        <c:v>Porte populacional (nº hab.)</c:v>
                      </c:pt>
                      <c:pt idx="24">
                        <c:v>Até 20 mil hab.</c:v>
                      </c:pt>
                      <c:pt idx="25">
                        <c:v>Mais de 20  até 100 mil hab.</c:v>
                      </c:pt>
                      <c:pt idx="26">
                        <c:v>Mais de 100 até 300 mil hab.</c:v>
                      </c:pt>
                      <c:pt idx="27">
                        <c:v>Mais de 300 até 500 mil hab.</c:v>
                      </c:pt>
                      <c:pt idx="28">
                        <c:v>Mais de 500 mil hab.</c:v>
                      </c:pt>
                      <c:pt idx="30">
                        <c:v>Renda</c:v>
                      </c:pt>
                      <c:pt idx="31">
                        <c:v>Até um SM</c:v>
                      </c:pt>
                      <c:pt idx="32">
                        <c:v>Mais de 1 até 3 SM</c:v>
                      </c:pt>
                      <c:pt idx="33">
                        <c:v>Mais de 3 até 10 SM</c:v>
                      </c:pt>
                      <c:pt idx="34">
                        <c:v>Mais de 10 SM</c:v>
                      </c:pt>
                    </c:strCache>
                  </c:strRef>
                </c:cat>
                <c:val>
                  <c:numRef>
                    <c:extLst xmlns:c15="http://schemas.microsoft.com/office/drawing/2012/chart">
                      <c:ext xmlns:c15="http://schemas.microsoft.com/office/drawing/2012/chart" uri="{02D57815-91ED-43cb-92C2-25804820EDAC}">
                        <c15:formulaRef>
                          <c15:sqref>Dados!$C$575:$C$608</c15:sqref>
                        </c15:formulaRef>
                      </c:ext>
                    </c:extLst>
                    <c:numCache>
                      <c:formatCode>#,##0</c:formatCode>
                      <c:ptCount val="34"/>
                      <c:pt idx="0">
                        <c:v>93.639746952232386</c:v>
                      </c:pt>
                      <c:pt idx="3">
                        <c:v>94.355728821853432</c:v>
                      </c:pt>
                      <c:pt idx="4">
                        <c:v>93.175963579216202</c:v>
                      </c:pt>
                      <c:pt idx="5">
                        <c:v>92.999101215840696</c:v>
                      </c:pt>
                      <c:pt idx="8">
                        <c:v>93.605298864904213</c:v>
                      </c:pt>
                      <c:pt idx="9">
                        <c:v>93.655815680700627</c:v>
                      </c:pt>
                      <c:pt idx="12">
                        <c:v>92.313247870543563</c:v>
                      </c:pt>
                      <c:pt idx="13">
                        <c:v>95.392415395698023</c:v>
                      </c:pt>
                      <c:pt idx="14">
                        <c:v>94.123168618289768</c:v>
                      </c:pt>
                      <c:pt idx="15">
                        <c:v>92.388163673045952</c:v>
                      </c:pt>
                      <c:pt idx="18">
                        <c:v>92.530648179733817</c:v>
                      </c:pt>
                      <c:pt idx="19">
                        <c:v>93.298822298499928</c:v>
                      </c:pt>
                      <c:pt idx="20">
                        <c:v>95.495787795340888</c:v>
                      </c:pt>
                      <c:pt idx="23">
                        <c:v>94.763340504525473</c:v>
                      </c:pt>
                      <c:pt idx="24">
                        <c:v>93.61013204104519</c:v>
                      </c:pt>
                      <c:pt idx="25">
                        <c:v>93.893693372770883</c:v>
                      </c:pt>
                      <c:pt idx="26">
                        <c:v>93.113558071275207</c:v>
                      </c:pt>
                      <c:pt idx="27">
                        <c:v>93.457488078122054</c:v>
                      </c:pt>
                    </c:numCache>
                  </c:numRef>
                </c:val>
              </c15:ser>
            </c15:filteredBarSeries>
          </c:ext>
        </c:extLst>
      </c:barChart>
      <c:catAx>
        <c:axId val="-64270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2710272"/>
        <c:crosses val="autoZero"/>
        <c:auto val="1"/>
        <c:lblAlgn val="ctr"/>
        <c:lblOffset val="100"/>
        <c:noMultiLvlLbl val="0"/>
      </c:catAx>
      <c:valAx>
        <c:axId val="-642710272"/>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2704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300" b="0" i="0" u="none" strike="noStrike" kern="1200" spc="0" baseline="0">
                <a:solidFill>
                  <a:sysClr val="windowText" lastClr="000000">
                    <a:lumMod val="65000"/>
                    <a:lumOff val="35000"/>
                  </a:sysClr>
                </a:solidFill>
                <a:latin typeface="+mn-lt"/>
                <a:ea typeface="+mn-ea"/>
                <a:cs typeface="+mn-cs"/>
              </a:defRPr>
            </a:pPr>
            <a:r>
              <a:rPr lang="pt-BR" sz="1300" b="1" i="0" baseline="0">
                <a:effectLst/>
              </a:rPr>
              <a:t>Distribuição da população que frequentou atividades culturais nos últimos 12 meses, segundo pagamento dessas atividades - 2018 a 2</a:t>
            </a:r>
            <a:r>
              <a:rPr lang="en-US" sz="1300" b="1" i="0" baseline="0">
                <a:effectLst/>
              </a:rPr>
              <a:t>023 (em %)</a:t>
            </a:r>
            <a:endParaRPr lang="pt-BR" sz="1300">
              <a:effectLst/>
            </a:endParaRPr>
          </a:p>
        </c:rich>
      </c:tx>
      <c:layout>
        <c:manualLayout>
          <c:xMode val="edge"/>
          <c:yMode val="edge"/>
          <c:x val="0.11106091449630358"/>
          <c:y val="9.2592592592592587E-3"/>
        </c:manualLayout>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3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manualLayout>
          <c:layoutTarget val="inner"/>
          <c:xMode val="edge"/>
          <c:yMode val="edge"/>
          <c:x val="0.10594058155989447"/>
          <c:y val="0.16949074074074075"/>
          <c:w val="0.86615717218564536"/>
          <c:h val="0.62818606007582378"/>
        </c:manualLayout>
      </c:layout>
      <c:barChart>
        <c:barDir val="bar"/>
        <c:grouping val="percentStacked"/>
        <c:varyColors val="0"/>
        <c:ser>
          <c:idx val="0"/>
          <c:order val="0"/>
          <c:tx>
            <c:strRef>
              <c:f>Dados!$D$320</c:f>
              <c:strCache>
                <c:ptCount val="1"/>
                <c:pt idx="0">
                  <c:v>Todos gratuitos</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Dados!$D$322:$D$325</c:f>
              <c:numCache>
                <c:formatCode>#,##0</c:formatCode>
                <c:ptCount val="4"/>
                <c:pt idx="0">
                  <c:v>12.243777038629799</c:v>
                </c:pt>
                <c:pt idx="1">
                  <c:v>13.194231820279438</c:v>
                </c:pt>
                <c:pt idx="2">
                  <c:v>14.325518253039437</c:v>
                </c:pt>
                <c:pt idx="3">
                  <c:v>15.269418837021945</c:v>
                </c:pt>
              </c:numCache>
            </c:numRef>
          </c:val>
        </c:ser>
        <c:ser>
          <c:idx val="1"/>
          <c:order val="1"/>
          <c:tx>
            <c:strRef>
              <c:f>Dados!$E$320</c:f>
              <c:strCache>
                <c:ptCount val="1"/>
                <c:pt idx="0">
                  <c:v>Maioria gratuito</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Dados!$E$322:$E$325</c:f>
              <c:numCache>
                <c:formatCode>#,##0</c:formatCode>
                <c:ptCount val="4"/>
                <c:pt idx="0">
                  <c:v>27.48755702352652</c:v>
                </c:pt>
                <c:pt idx="1">
                  <c:v>28.64361127150184</c:v>
                </c:pt>
                <c:pt idx="2">
                  <c:v>30.529816673165129</c:v>
                </c:pt>
                <c:pt idx="3">
                  <c:v>33.962253632204742</c:v>
                </c:pt>
              </c:numCache>
            </c:numRef>
          </c:val>
        </c:ser>
        <c:ser>
          <c:idx val="2"/>
          <c:order val="2"/>
          <c:tx>
            <c:strRef>
              <c:f>Dados!$F$320</c:f>
              <c:strCache>
                <c:ptCount val="1"/>
                <c:pt idx="0">
                  <c:v>Maioria paga</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Dados!$F$322:$F$325</c:f>
              <c:numCache>
                <c:formatCode>#,##0</c:formatCode>
                <c:ptCount val="4"/>
                <c:pt idx="0">
                  <c:v>41.557867351438375</c:v>
                </c:pt>
                <c:pt idx="1">
                  <c:v>41.027372051466124</c:v>
                </c:pt>
                <c:pt idx="2">
                  <c:v>40.946063629650453</c:v>
                </c:pt>
                <c:pt idx="3">
                  <c:v>38.015206692846533</c:v>
                </c:pt>
              </c:numCache>
            </c:numRef>
          </c:val>
        </c:ser>
        <c:ser>
          <c:idx val="3"/>
          <c:order val="3"/>
          <c:tx>
            <c:strRef>
              <c:f>Dados!$G$320</c:f>
              <c:strCache>
                <c:ptCount val="1"/>
                <c:pt idx="0">
                  <c:v>Todos pagos</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Dados!$G$322:$G$325</c:f>
              <c:numCache>
                <c:formatCode>#,##0</c:formatCode>
                <c:ptCount val="4"/>
                <c:pt idx="0">
                  <c:v>18.710798586411101</c:v>
                </c:pt>
                <c:pt idx="1">
                  <c:v>17.134784856762423</c:v>
                </c:pt>
                <c:pt idx="2">
                  <c:v>14.198601444143907</c:v>
                </c:pt>
                <c:pt idx="3">
                  <c:v>12.753120837921402</c:v>
                </c:pt>
              </c:numCache>
            </c:numRef>
          </c:val>
        </c:ser>
        <c:dLbls>
          <c:dLblPos val="inEnd"/>
          <c:showLegendKey val="0"/>
          <c:showVal val="1"/>
          <c:showCatName val="0"/>
          <c:showSerName val="0"/>
          <c:showPercent val="0"/>
          <c:showBubbleSize val="0"/>
        </c:dLbls>
        <c:gapWidth val="50"/>
        <c:overlap val="100"/>
        <c:axId val="-642708640"/>
        <c:axId val="-642707008"/>
      </c:barChart>
      <c:catAx>
        <c:axId val="-64270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crossAx val="-642707008"/>
        <c:crosses val="autoZero"/>
        <c:auto val="1"/>
        <c:lblAlgn val="ctr"/>
        <c:lblOffset val="100"/>
        <c:noMultiLvlLbl val="0"/>
      </c:catAx>
      <c:valAx>
        <c:axId val="-6427070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pt-BR" sz="900" b="0" i="0" u="none" strike="noStrike" kern="1200" baseline="0">
                <a:solidFill>
                  <a:schemeClr val="bg2">
                    <a:lumMod val="90000"/>
                  </a:schemeClr>
                </a:solidFill>
                <a:latin typeface="+mn-lt"/>
                <a:ea typeface="+mn-ea"/>
                <a:cs typeface="+mn-cs"/>
              </a:defRPr>
            </a:pPr>
            <a:endParaRPr lang="pt-BR"/>
          </a:p>
        </c:txPr>
        <c:crossAx val="-642708640"/>
        <c:crosses val="autoZero"/>
        <c:crossBetween val="between"/>
      </c:valAx>
      <c:spPr>
        <a:noFill/>
        <a:ln>
          <a:noFill/>
        </a:ln>
        <a:effectLst/>
      </c:spPr>
    </c:plotArea>
    <c:legend>
      <c:legendPos val="b"/>
      <c:layout>
        <c:manualLayout>
          <c:xMode val="edge"/>
          <c:yMode val="edge"/>
          <c:x val="0.22989122161716175"/>
          <c:y val="0.90507618839311754"/>
          <c:w val="0.54021745243091135"/>
          <c:h val="9.4923811606882472E-2"/>
        </c:manualLayout>
      </c:layout>
      <c:overlay val="0"/>
      <c:spPr>
        <a:noFill/>
        <a:ln>
          <a:noFill/>
        </a:ln>
        <a:effectLst/>
      </c:spPr>
      <c:txPr>
        <a:bodyPr rot="0" spcFirstLastPara="1" vertOverflow="ellipsis" vert="horz" wrap="square" anchor="ctr" anchorCtr="1"/>
        <a:lstStyle/>
        <a:p>
          <a:pPr>
            <a:defRPr lang="pt-BR" sz="12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300" b="0" i="0" u="none" strike="noStrike" kern="1200" spc="0" baseline="0">
                <a:solidFill>
                  <a:sysClr val="windowText" lastClr="000000">
                    <a:lumMod val="65000"/>
                    <a:lumOff val="35000"/>
                  </a:sysClr>
                </a:solidFill>
                <a:latin typeface="+mn-lt"/>
                <a:ea typeface="+mn-ea"/>
                <a:cs typeface="+mn-cs"/>
              </a:defRPr>
            </a:pPr>
            <a:r>
              <a:rPr lang="pt-BR" sz="1300" b="1" i="0" baseline="0">
                <a:effectLst/>
              </a:rPr>
              <a:t>Distribuição da população que frequentou atividades culturais, todas ou a maioria, gratuitas, segundo fonte de informação sobre a existência de evento cultural gratuito - </a:t>
            </a:r>
            <a:r>
              <a:rPr lang="en-US" sz="1300" b="1" i="0" baseline="0">
                <a:effectLst/>
              </a:rPr>
              <a:t>2018 a 2023 (em %)</a:t>
            </a:r>
            <a:endParaRPr lang="pt-BR" sz="1300">
              <a:effectLst/>
            </a:endParaRPr>
          </a:p>
        </c:rich>
      </c:tx>
      <c:layout>
        <c:manualLayout>
          <c:xMode val="edge"/>
          <c:yMode val="edge"/>
          <c:x val="0.11106091449630358"/>
          <c:y val="9.2592592592592587E-3"/>
        </c:manualLayout>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3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manualLayout>
          <c:layoutTarget val="inner"/>
          <c:xMode val="edge"/>
          <c:yMode val="edge"/>
          <c:x val="0.10594058155989447"/>
          <c:y val="0.21115733043258586"/>
          <c:w val="0.86615717218564536"/>
          <c:h val="0.62818606007582378"/>
        </c:manualLayout>
      </c:layout>
      <c:barChart>
        <c:barDir val="bar"/>
        <c:grouping val="percentStacked"/>
        <c:varyColors val="0"/>
        <c:ser>
          <c:idx val="0"/>
          <c:order val="0"/>
          <c:tx>
            <c:strRef>
              <c:f>Dados!$D$366:$D$367</c:f>
              <c:strCache>
                <c:ptCount val="2"/>
                <c:pt idx="0">
                  <c:v>Amigos / Familiares</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Dados!$D$369:$D$372</c:f>
              <c:numCache>
                <c:formatCode>#,##0</c:formatCode>
                <c:ptCount val="4"/>
                <c:pt idx="0">
                  <c:v>32.268484539253116</c:v>
                </c:pt>
                <c:pt idx="1">
                  <c:v>29.480245841857176</c:v>
                </c:pt>
                <c:pt idx="2">
                  <c:v>28.494732933354822</c:v>
                </c:pt>
                <c:pt idx="3">
                  <c:v>28.371708410893483</c:v>
                </c:pt>
              </c:numCache>
            </c:numRef>
          </c:val>
        </c:ser>
        <c:ser>
          <c:idx val="1"/>
          <c:order val="1"/>
          <c:tx>
            <c:strRef>
              <c:f>Dados!$E$366:$E$367</c:f>
              <c:strCache>
                <c:ptCount val="2"/>
                <c:pt idx="0">
                  <c:v>Internet</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Dados!$E$369:$E$372</c:f>
              <c:numCache>
                <c:formatCode>#,##0</c:formatCode>
                <c:ptCount val="4"/>
                <c:pt idx="0">
                  <c:v>32.219906425058817</c:v>
                </c:pt>
                <c:pt idx="1">
                  <c:v>37.095745551268294</c:v>
                </c:pt>
                <c:pt idx="2">
                  <c:v>40.167744938152175</c:v>
                </c:pt>
                <c:pt idx="3">
                  <c:v>40.609288114785684</c:v>
                </c:pt>
              </c:numCache>
            </c:numRef>
          </c:val>
        </c:ser>
        <c:ser>
          <c:idx val="2"/>
          <c:order val="2"/>
          <c:tx>
            <c:strRef>
              <c:f>Dados!$F$366:$J$366</c:f>
              <c:strCache>
                <c:ptCount val="1"/>
                <c:pt idx="0">
                  <c:v>Outros meios</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Dados!$F$369:$F$372</c:f>
              <c:numCache>
                <c:formatCode>#,##0</c:formatCode>
                <c:ptCount val="4"/>
                <c:pt idx="0">
                  <c:v>35.511609035688288</c:v>
                </c:pt>
                <c:pt idx="1">
                  <c:v>33.424008606872199</c:v>
                </c:pt>
                <c:pt idx="2">
                  <c:v>31.337522128494754</c:v>
                </c:pt>
                <c:pt idx="3">
                  <c:v>31.019003474321234</c:v>
                </c:pt>
              </c:numCache>
            </c:numRef>
          </c:val>
        </c:ser>
        <c:dLbls>
          <c:dLblPos val="inEnd"/>
          <c:showLegendKey val="0"/>
          <c:showVal val="1"/>
          <c:showCatName val="0"/>
          <c:showSerName val="0"/>
          <c:showPercent val="0"/>
          <c:showBubbleSize val="0"/>
        </c:dLbls>
        <c:gapWidth val="50"/>
        <c:overlap val="100"/>
        <c:axId val="-642719520"/>
        <c:axId val="-642718976"/>
      </c:barChart>
      <c:catAx>
        <c:axId val="-642719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crossAx val="-642718976"/>
        <c:crosses val="autoZero"/>
        <c:auto val="1"/>
        <c:lblAlgn val="ctr"/>
        <c:lblOffset val="100"/>
        <c:noMultiLvlLbl val="0"/>
      </c:catAx>
      <c:valAx>
        <c:axId val="-6427189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pt-BR" sz="900" b="0" i="0" u="none" strike="noStrike" kern="1200" baseline="0">
                <a:solidFill>
                  <a:schemeClr val="bg2">
                    <a:lumMod val="90000"/>
                  </a:schemeClr>
                </a:solidFill>
                <a:latin typeface="+mn-lt"/>
                <a:ea typeface="+mn-ea"/>
                <a:cs typeface="+mn-cs"/>
              </a:defRPr>
            </a:pPr>
            <a:endParaRPr lang="pt-BR"/>
          </a:p>
        </c:txPr>
        <c:crossAx val="-642719520"/>
        <c:crosses val="autoZero"/>
        <c:crossBetween val="between"/>
      </c:valAx>
      <c:spPr>
        <a:noFill/>
        <a:ln>
          <a:noFill/>
        </a:ln>
        <a:effectLst/>
      </c:spPr>
    </c:plotArea>
    <c:legend>
      <c:legendPos val="b"/>
      <c:layout>
        <c:manualLayout>
          <c:xMode val="edge"/>
          <c:yMode val="edge"/>
          <c:x val="0.22989122161716175"/>
          <c:y val="0.90507618839311754"/>
          <c:w val="0.54021745243091135"/>
          <c:h val="9.4923811606882472E-2"/>
        </c:manualLayout>
      </c:layout>
      <c:overlay val="0"/>
      <c:spPr>
        <a:noFill/>
        <a:ln>
          <a:noFill/>
        </a:ln>
        <a:effectLst/>
      </c:spPr>
      <c:txPr>
        <a:bodyPr rot="0" spcFirstLastPara="1" vertOverflow="ellipsis" vert="horz" wrap="square" anchor="ctr" anchorCtr="1"/>
        <a:lstStyle/>
        <a:p>
          <a:pPr>
            <a:defRPr lang="pt-BR" sz="12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alguma biblioteca em sua cidade ou região nos últimos 12 meses, segundo local de moradia e perfil -  2018 a 2023</a:t>
            </a:r>
            <a:r>
              <a:rPr lang="en-US" sz="1200" b="1" i="0" u="none" strike="noStrike" baseline="0">
                <a:effectLst/>
              </a:rPr>
              <a:t> (em %)</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Dados!$C$88:$C$122</c15:sqref>
                  </c15:fullRef>
                </c:ext>
              </c:extLst>
              <c:f>(Dados!$C$88:$C$89,Dados!$C$91:$C$95,Dados!$C$97:$C$99,Dados!$C$101:$C$105,Dados!$C$107:$C$110,Dados!$C$112:$C$117,Dados!$C$119:$C$122)</c:f>
              <c:numCache>
                <c:formatCode>#,##0</c:formatCode>
                <c:ptCount val="28"/>
                <c:pt idx="0">
                  <c:v>28.999050994096276</c:v>
                </c:pt>
                <c:pt idx="2">
                  <c:v>26.544669106026387</c:v>
                </c:pt>
                <c:pt idx="3">
                  <c:v>30.238142813682028</c:v>
                </c:pt>
                <c:pt idx="4">
                  <c:v>31.195181034228764</c:v>
                </c:pt>
                <c:pt idx="6">
                  <c:v>32.216304157269576</c:v>
                </c:pt>
                <c:pt idx="7">
                  <c:v>27.498324204753001</c:v>
                </c:pt>
                <c:pt idx="9">
                  <c:v>33.011892840897815</c:v>
                </c:pt>
                <c:pt idx="10">
                  <c:v>27.179529595369907</c:v>
                </c:pt>
                <c:pt idx="11">
                  <c:v>30.182232383378143</c:v>
                </c:pt>
                <c:pt idx="12">
                  <c:v>27.442226780424804</c:v>
                </c:pt>
                <c:pt idx="14">
                  <c:v>22.710462152947027</c:v>
                </c:pt>
                <c:pt idx="15">
                  <c:v>29.039751896228054</c:v>
                </c:pt>
                <c:pt idx="16">
                  <c:v>37.334829681385692</c:v>
                </c:pt>
                <c:pt idx="18">
                  <c:v>27.251245444469703</c:v>
                </c:pt>
                <c:pt idx="19">
                  <c:v>29.89070549584077</c:v>
                </c:pt>
                <c:pt idx="20">
                  <c:v>30.572173888439064</c:v>
                </c:pt>
                <c:pt idx="21">
                  <c:v>20.460835912575178</c:v>
                </c:pt>
                <c:pt idx="22">
                  <c:v>29.986720756967571</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Dados!$D$88:$D$122</c15:sqref>
                  </c15:fullRef>
                </c:ext>
              </c:extLst>
              <c:f>(Dados!$D$88:$D$89,Dados!$D$91:$D$95,Dados!$D$97:$D$99,Dados!$D$101:$D$105,Dados!$D$107:$D$110,Dados!$D$112:$D$117,Dados!$D$119:$D$122)</c:f>
              <c:numCache>
                <c:formatCode>#,##0</c:formatCode>
                <c:ptCount val="28"/>
                <c:pt idx="0">
                  <c:v>27.091833441007267</c:v>
                </c:pt>
                <c:pt idx="2">
                  <c:v>25.572838273567317</c:v>
                </c:pt>
                <c:pt idx="3">
                  <c:v>27.67577701341763</c:v>
                </c:pt>
                <c:pt idx="4">
                  <c:v>28.435182446459994</c:v>
                </c:pt>
                <c:pt idx="6">
                  <c:v>28.852174154637076</c:v>
                </c:pt>
                <c:pt idx="7">
                  <c:v>26.163508622538735</c:v>
                </c:pt>
                <c:pt idx="9">
                  <c:v>30.27821254193519</c:v>
                </c:pt>
                <c:pt idx="10">
                  <c:v>25.212486066718</c:v>
                </c:pt>
                <c:pt idx="11">
                  <c:v>29.625129258369309</c:v>
                </c:pt>
                <c:pt idx="12">
                  <c:v>25.25443736258136</c:v>
                </c:pt>
                <c:pt idx="14">
                  <c:v>21.639097073693062</c:v>
                </c:pt>
                <c:pt idx="15">
                  <c:v>26.314563261514206</c:v>
                </c:pt>
                <c:pt idx="16">
                  <c:v>34.481647306722671</c:v>
                </c:pt>
                <c:pt idx="18">
                  <c:v>26.527834165670949</c:v>
                </c:pt>
                <c:pt idx="19">
                  <c:v>27.875321453412059</c:v>
                </c:pt>
                <c:pt idx="20">
                  <c:v>27.727900634370066</c:v>
                </c:pt>
                <c:pt idx="21">
                  <c:v>22.038649940814377</c:v>
                </c:pt>
                <c:pt idx="22">
                  <c:v>27.617505368860108</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Dados!$E$88:$E$122</c15:sqref>
                  </c15:fullRef>
                </c:ext>
              </c:extLst>
              <c:f>(Dados!$E$88:$E$89,Dados!$E$91:$E$95,Dados!$E$97:$E$99,Dados!$E$101:$E$105,Dados!$E$107:$E$110,Dados!$E$112:$E$117,Dados!$E$119:$E$122)</c:f>
              <c:numCache>
                <c:formatCode>#,##0</c:formatCode>
                <c:ptCount val="28"/>
                <c:pt idx="0">
                  <c:v>20.924429278405217</c:v>
                </c:pt>
                <c:pt idx="2">
                  <c:v>22.832027216714753</c:v>
                </c:pt>
                <c:pt idx="3">
                  <c:v>25.095785440613096</c:v>
                </c:pt>
                <c:pt idx="4">
                  <c:v>19.233877006949459</c:v>
                </c:pt>
                <c:pt idx="6">
                  <c:v>23.248797841838051</c:v>
                </c:pt>
                <c:pt idx="7">
                  <c:v>19.6676270647949</c:v>
                </c:pt>
                <c:pt idx="9">
                  <c:v>23.569710521780085</c:v>
                </c:pt>
                <c:pt idx="10">
                  <c:v>22.620588535680785</c:v>
                </c:pt>
                <c:pt idx="11">
                  <c:v>22.321020829515717</c:v>
                </c:pt>
                <c:pt idx="12">
                  <c:v>18.316869046155908</c:v>
                </c:pt>
                <c:pt idx="14">
                  <c:v>16.549385064233039</c:v>
                </c:pt>
                <c:pt idx="15">
                  <c:v>20.462312186647868</c:v>
                </c:pt>
                <c:pt idx="16">
                  <c:v>24.752488594113156</c:v>
                </c:pt>
                <c:pt idx="18">
                  <c:v>17.538689579657127</c:v>
                </c:pt>
                <c:pt idx="19">
                  <c:v>15.441667821201868</c:v>
                </c:pt>
                <c:pt idx="20">
                  <c:v>21.284496693144263</c:v>
                </c:pt>
                <c:pt idx="21">
                  <c:v>22.768831352007894</c:v>
                </c:pt>
                <c:pt idx="22">
                  <c:v>23.240322010873058</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Dados!$F$88:$F$122</c15:sqref>
                  </c15:fullRef>
                </c:ext>
              </c:extLst>
              <c:f>(Dados!$F$88:$F$89,Dados!$F$91:$F$95,Dados!$F$97:$F$99,Dados!$F$101:$F$105,Dados!$F$107:$F$110,Dados!$F$112:$F$117,Dados!$F$119:$F$122)</c:f>
              <c:numCache>
                <c:formatCode>#,##0</c:formatCode>
                <c:ptCount val="28"/>
                <c:pt idx="0">
                  <c:v>21.314803575763271</c:v>
                </c:pt>
                <c:pt idx="2">
                  <c:v>21.497866562807275</c:v>
                </c:pt>
                <c:pt idx="3">
                  <c:v>23.554958145409159</c:v>
                </c:pt>
                <c:pt idx="4">
                  <c:v>21.150557814418658</c:v>
                </c:pt>
                <c:pt idx="6">
                  <c:v>22.982556363268507</c:v>
                </c:pt>
                <c:pt idx="7">
                  <c:v>20.417909039282765</c:v>
                </c:pt>
                <c:pt idx="9">
                  <c:v>26.237201648472791</c:v>
                </c:pt>
                <c:pt idx="10">
                  <c:v>23.618221859357647</c:v>
                </c:pt>
                <c:pt idx="11">
                  <c:v>22.663851037667801</c:v>
                </c:pt>
                <c:pt idx="12">
                  <c:v>19.22469839895501</c:v>
                </c:pt>
                <c:pt idx="14">
                  <c:v>12.669053117684054</c:v>
                </c:pt>
                <c:pt idx="15">
                  <c:v>21.064121463587295</c:v>
                </c:pt>
                <c:pt idx="16">
                  <c:v>26.952972218661369</c:v>
                </c:pt>
                <c:pt idx="18">
                  <c:v>21.895109397191927</c:v>
                </c:pt>
                <c:pt idx="19">
                  <c:v>22.007616826741778</c:v>
                </c:pt>
                <c:pt idx="20">
                  <c:v>20.36482754928134</c:v>
                </c:pt>
                <c:pt idx="21">
                  <c:v>18.884360683868575</c:v>
                </c:pt>
                <c:pt idx="22">
                  <c:v>22.211241781910111</c:v>
                </c:pt>
                <c:pt idx="24">
                  <c:v>15.199933674451893</c:v>
                </c:pt>
                <c:pt idx="25">
                  <c:v>21.078731801602693</c:v>
                </c:pt>
                <c:pt idx="26">
                  <c:v>25.750564351768219</c:v>
                </c:pt>
                <c:pt idx="27">
                  <c:v>24.397041282553943</c:v>
                </c:pt>
              </c:numCache>
            </c:numRef>
          </c:val>
        </c:ser>
        <c:dLbls>
          <c:dLblPos val="outEnd"/>
          <c:showLegendKey val="0"/>
          <c:showVal val="1"/>
          <c:showCatName val="0"/>
          <c:showSerName val="0"/>
          <c:showPercent val="0"/>
          <c:showBubbleSize val="0"/>
        </c:dLbls>
        <c:gapWidth val="198"/>
        <c:overlap val="-27"/>
        <c:axId val="-737861728"/>
        <c:axId val="-737871520"/>
      </c:barChart>
      <c:catAx>
        <c:axId val="-73786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737871520"/>
        <c:crosses val="autoZero"/>
        <c:auto val="1"/>
        <c:lblAlgn val="ctr"/>
        <c:lblOffset val="100"/>
        <c:noMultiLvlLbl val="0"/>
      </c:catAx>
      <c:valAx>
        <c:axId val="-737871520"/>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73786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300" b="0" i="0" u="none" strike="noStrike" kern="1200" spc="0" baseline="0">
                <a:solidFill>
                  <a:sysClr val="windowText" lastClr="000000">
                    <a:lumMod val="65000"/>
                    <a:lumOff val="35000"/>
                  </a:sysClr>
                </a:solidFill>
                <a:latin typeface="+mn-lt"/>
                <a:ea typeface="+mn-ea"/>
                <a:cs typeface="+mn-cs"/>
              </a:defRPr>
            </a:pPr>
            <a:r>
              <a:rPr lang="pt-BR" sz="1300" b="1" i="0" baseline="0">
                <a:effectLst/>
              </a:rPr>
              <a:t>Distribuição da população número de livros lidos nos últimos 12 meses - </a:t>
            </a:r>
            <a:r>
              <a:rPr lang="en-US" sz="1300" b="1" i="0" baseline="0">
                <a:effectLst/>
              </a:rPr>
              <a:t>2018 a 2023 (em %)</a:t>
            </a:r>
            <a:endParaRPr lang="pt-BR" sz="1300">
              <a:effectLst/>
            </a:endParaRPr>
          </a:p>
        </c:rich>
      </c:tx>
      <c:layout>
        <c:manualLayout>
          <c:xMode val="edge"/>
          <c:yMode val="edge"/>
          <c:x val="0.19718926315971785"/>
          <c:y val="9.2592558839108031E-3"/>
        </c:manualLayout>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3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manualLayout>
          <c:layoutTarget val="inner"/>
          <c:xMode val="edge"/>
          <c:yMode val="edge"/>
          <c:x val="0.10594058155989447"/>
          <c:y val="0.16023142307107646"/>
          <c:w val="0.86615717218564536"/>
          <c:h val="0.62818606007582378"/>
        </c:manualLayout>
      </c:layout>
      <c:barChart>
        <c:barDir val="bar"/>
        <c:grouping val="percentStacked"/>
        <c:varyColors val="0"/>
        <c:ser>
          <c:idx val="0"/>
          <c:order val="0"/>
          <c:tx>
            <c:strRef>
              <c:f>Dados!$D$413</c:f>
              <c:strCache>
                <c:ptCount val="1"/>
                <c:pt idx="0">
                  <c:v>Um livro</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Dados!$D$415:$D$418</c:f>
              <c:numCache>
                <c:formatCode>#,##0</c:formatCode>
                <c:ptCount val="4"/>
                <c:pt idx="0">
                  <c:v>26.517344323616225</c:v>
                </c:pt>
                <c:pt idx="1">
                  <c:v>26.070896229978402</c:v>
                </c:pt>
                <c:pt idx="2">
                  <c:v>24.324174027976227</c:v>
                </c:pt>
                <c:pt idx="3">
                  <c:v>25.264713227010056</c:v>
                </c:pt>
              </c:numCache>
            </c:numRef>
          </c:val>
        </c:ser>
        <c:ser>
          <c:idx val="1"/>
          <c:order val="1"/>
          <c:tx>
            <c:strRef>
              <c:f>Dados!$E$413</c:f>
              <c:strCache>
                <c:ptCount val="1"/>
                <c:pt idx="0">
                  <c:v>2 a 5 livros</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Dados!$E$415:$E$418</c:f>
              <c:numCache>
                <c:formatCode>#,##0</c:formatCode>
                <c:ptCount val="4"/>
                <c:pt idx="0">
                  <c:v>37.576469523940794</c:v>
                </c:pt>
                <c:pt idx="1">
                  <c:v>37.0237842608636</c:v>
                </c:pt>
                <c:pt idx="2">
                  <c:v>35.431300212734172</c:v>
                </c:pt>
                <c:pt idx="3">
                  <c:v>32.714902729644891</c:v>
                </c:pt>
              </c:numCache>
            </c:numRef>
          </c:val>
        </c:ser>
        <c:ser>
          <c:idx val="2"/>
          <c:order val="2"/>
          <c:tx>
            <c:strRef>
              <c:f>Dados!$F$413</c:f>
              <c:strCache>
                <c:ptCount val="1"/>
                <c:pt idx="0">
                  <c:v>Mais de 5 livros</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Dados!$B$322:$B$325</c:f>
              <c:numCache>
                <c:formatCode>General</c:formatCode>
                <c:ptCount val="4"/>
                <c:pt idx="0">
                  <c:v>2018</c:v>
                </c:pt>
                <c:pt idx="1">
                  <c:v>2019</c:v>
                </c:pt>
                <c:pt idx="2">
                  <c:v>2022</c:v>
                </c:pt>
                <c:pt idx="3">
                  <c:v>2023</c:v>
                </c:pt>
              </c:numCache>
            </c:numRef>
          </c:cat>
          <c:val>
            <c:numRef>
              <c:f>Dados!$F$415:$F$418</c:f>
              <c:numCache>
                <c:formatCode>#,##0</c:formatCode>
                <c:ptCount val="4"/>
                <c:pt idx="0">
                  <c:v>13.156177174271305</c:v>
                </c:pt>
                <c:pt idx="1">
                  <c:v>13.137572144596509</c:v>
                </c:pt>
                <c:pt idx="2">
                  <c:v>14.379957630907295</c:v>
                </c:pt>
                <c:pt idx="3">
                  <c:v>12.940870204499625</c:v>
                </c:pt>
              </c:numCache>
            </c:numRef>
          </c:val>
        </c:ser>
        <c:ser>
          <c:idx val="3"/>
          <c:order val="3"/>
          <c:tx>
            <c:strRef>
              <c:f>Dados!$G$413</c:f>
              <c:strCache>
                <c:ptCount val="1"/>
                <c:pt idx="0">
                  <c:v>Não leu</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1200" b="1" i="0" u="none" strike="noStrike" kern="1200" baseline="0">
                    <a:solidFill>
                      <a:schemeClr val="tx1">
                        <a:lumMod val="75000"/>
                        <a:lumOff val="25000"/>
                      </a:schemeClr>
                    </a:solidFill>
                    <a:latin typeface="+mn-lt"/>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Dados!$G$415:$G$418</c:f>
              <c:numCache>
                <c:formatCode>#,##0</c:formatCode>
                <c:ptCount val="4"/>
                <c:pt idx="0">
                  <c:v>22.750008978176904</c:v>
                </c:pt>
                <c:pt idx="1">
                  <c:v>23.767747364569786</c:v>
                </c:pt>
                <c:pt idx="2">
                  <c:v>25.864568128381304</c:v>
                </c:pt>
                <c:pt idx="3">
                  <c:v>29.079513838841336</c:v>
                </c:pt>
              </c:numCache>
            </c:numRef>
          </c:val>
        </c:ser>
        <c:dLbls>
          <c:dLblPos val="inEnd"/>
          <c:showLegendKey val="0"/>
          <c:showVal val="1"/>
          <c:showCatName val="0"/>
          <c:showSerName val="0"/>
          <c:showPercent val="0"/>
          <c:showBubbleSize val="0"/>
        </c:dLbls>
        <c:gapWidth val="50"/>
        <c:overlap val="100"/>
        <c:axId val="-643172128"/>
        <c:axId val="-643166688"/>
      </c:barChart>
      <c:catAx>
        <c:axId val="-643172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crossAx val="-643166688"/>
        <c:crosses val="autoZero"/>
        <c:auto val="1"/>
        <c:lblAlgn val="ctr"/>
        <c:lblOffset val="100"/>
        <c:noMultiLvlLbl val="0"/>
      </c:catAx>
      <c:valAx>
        <c:axId val="-6431666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pt-BR" sz="900" b="0" i="0" u="none" strike="noStrike" kern="1200" baseline="0">
                <a:solidFill>
                  <a:schemeClr val="bg2">
                    <a:lumMod val="90000"/>
                  </a:schemeClr>
                </a:solidFill>
                <a:latin typeface="+mn-lt"/>
                <a:ea typeface="+mn-ea"/>
                <a:cs typeface="+mn-cs"/>
              </a:defRPr>
            </a:pPr>
            <a:endParaRPr lang="pt-BR"/>
          </a:p>
        </c:txPr>
        <c:crossAx val="-643172128"/>
        <c:crosses val="autoZero"/>
        <c:crossBetween val="between"/>
      </c:valAx>
      <c:spPr>
        <a:noFill/>
        <a:ln>
          <a:noFill/>
        </a:ln>
        <a:effectLst/>
      </c:spPr>
    </c:plotArea>
    <c:legend>
      <c:legendPos val="b"/>
      <c:layout>
        <c:manualLayout>
          <c:xMode val="edge"/>
          <c:yMode val="edge"/>
          <c:x val="0.22989122161716175"/>
          <c:y val="0.90507618839311754"/>
          <c:w val="0.42132850917201703"/>
          <c:h val="9.4923777003580859E-2"/>
        </c:manualLayout>
      </c:layout>
      <c:overlay val="0"/>
      <c:spPr>
        <a:noFill/>
        <a:ln>
          <a:noFill/>
        </a:ln>
        <a:effectLst/>
      </c:spPr>
      <c:txPr>
        <a:bodyPr rot="0" spcFirstLastPara="1" vertOverflow="ellipsis" vert="horz" wrap="square" anchor="ctr" anchorCtr="1"/>
        <a:lstStyle/>
        <a:p>
          <a:pPr>
            <a:defRPr lang="pt-BR" sz="12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 museu em sua cidade ou região nos últimos 12 meses, segundo local de moradia e perfil -  2018 a 2023</a:t>
            </a:r>
            <a:r>
              <a:rPr lang="en-US" sz="1200" b="1" i="0" u="none" strike="noStrike" baseline="0">
                <a:effectLst/>
              </a:rPr>
              <a:t> (em %)</a:t>
            </a:r>
            <a:endParaRPr lang="en-US" sz="1200" b="1" i="0" u="none" strike="noStrike" kern="1200" spc="0" baseline="0">
              <a:solidFill>
                <a:sysClr val="windowText" lastClr="000000">
                  <a:lumMod val="65000"/>
                  <a:lumOff val="35000"/>
                </a:sysClr>
              </a:solidFill>
              <a:effectLst/>
              <a:latin typeface="+mn-lt"/>
              <a:ea typeface="+mn-ea"/>
              <a:cs typeface="+mn-cs"/>
            </a:endParaRP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Dados!$C$166:$C$199</c15:sqref>
                  </c15:fullRef>
                </c:ext>
              </c:extLst>
              <c:f>(Dados!$C$166:$C$167,Dados!$C$169:$C$172,Dados!$C$174:$C$176,Dados!$C$178:$C$182,Dados!$C$184:$C$187,Dados!$C$189:$C$194,Dados!$C$196:$C$199)</c:f>
              <c:numCache>
                <c:formatCode>#,##0</c:formatCode>
                <c:ptCount val="28"/>
                <c:pt idx="0">
                  <c:v>32.671957661295892</c:v>
                </c:pt>
                <c:pt idx="2">
                  <c:v>35.844739151815261</c:v>
                </c:pt>
                <c:pt idx="3">
                  <c:v>42.249872638868609</c:v>
                </c:pt>
                <c:pt idx="4">
                  <c:v>29.833018547545382</c:v>
                </c:pt>
                <c:pt idx="6">
                  <c:v>34.882219668441962</c:v>
                </c:pt>
                <c:pt idx="7">
                  <c:v>31.640954119652587</c:v>
                </c:pt>
                <c:pt idx="9">
                  <c:v>32.817252980665359</c:v>
                </c:pt>
                <c:pt idx="10">
                  <c:v>34.316069500783669</c:v>
                </c:pt>
                <c:pt idx="11">
                  <c:v>34.151145372540377</c:v>
                </c:pt>
                <c:pt idx="12">
                  <c:v>29.857346029368891</c:v>
                </c:pt>
                <c:pt idx="14">
                  <c:v>24.409928968786378</c:v>
                </c:pt>
                <c:pt idx="15">
                  <c:v>30.142779679890371</c:v>
                </c:pt>
                <c:pt idx="16">
                  <c:v>46.48657964712325</c:v>
                </c:pt>
                <c:pt idx="18">
                  <c:v>22.73050159773998</c:v>
                </c:pt>
                <c:pt idx="19">
                  <c:v>28.096594292212785</c:v>
                </c:pt>
                <c:pt idx="20">
                  <c:v>28.02015559751641</c:v>
                </c:pt>
                <c:pt idx="21">
                  <c:v>28.046568424038888</c:v>
                </c:pt>
                <c:pt idx="22">
                  <c:v>39.900045350101252</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Dados!$D$166:$D$199</c15:sqref>
                  </c15:fullRef>
                </c:ext>
              </c:extLst>
              <c:f>(Dados!$D$166:$D$167,Dados!$D$169:$D$172,Dados!$D$174:$D$176,Dados!$D$178:$D$182,Dados!$D$184:$D$187,Dados!$D$189:$D$194,Dados!$D$196:$D$199)</c:f>
              <c:numCache>
                <c:formatCode>#,##0</c:formatCode>
                <c:ptCount val="28"/>
                <c:pt idx="0">
                  <c:v>34.52896999691</c:v>
                </c:pt>
                <c:pt idx="2">
                  <c:v>37.581568285024112</c:v>
                </c:pt>
                <c:pt idx="3">
                  <c:v>41.364218575259564</c:v>
                </c:pt>
                <c:pt idx="4">
                  <c:v>31.829116990428112</c:v>
                </c:pt>
                <c:pt idx="6">
                  <c:v>37.866165620328452</c:v>
                </c:pt>
                <c:pt idx="7">
                  <c:v>32.742046250049228</c:v>
                </c:pt>
                <c:pt idx="9">
                  <c:v>35.23656804948272</c:v>
                </c:pt>
                <c:pt idx="10">
                  <c:v>36.856068624872066</c:v>
                </c:pt>
                <c:pt idx="11">
                  <c:v>36.336257752292269</c:v>
                </c:pt>
                <c:pt idx="12">
                  <c:v>31.150230005218972</c:v>
                </c:pt>
                <c:pt idx="14">
                  <c:v>24.684493553781479</c:v>
                </c:pt>
                <c:pt idx="15">
                  <c:v>31.682949286856505</c:v>
                </c:pt>
                <c:pt idx="16">
                  <c:v>49.472582525988813</c:v>
                </c:pt>
                <c:pt idx="18">
                  <c:v>25.45060977036826</c:v>
                </c:pt>
                <c:pt idx="19">
                  <c:v>26.856813625096098</c:v>
                </c:pt>
                <c:pt idx="20">
                  <c:v>34.509101510259441</c:v>
                </c:pt>
                <c:pt idx="21">
                  <c:v>34.885574227044977</c:v>
                </c:pt>
                <c:pt idx="22">
                  <c:v>39.09832638887422</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Dados!$E$166:$E$199</c15:sqref>
                  </c15:fullRef>
                </c:ext>
              </c:extLst>
              <c:f>(Dados!$E$166:$E$167,Dados!$E$169:$E$172,Dados!$E$174:$E$176,Dados!$E$178:$E$182,Dados!$E$184:$E$187,Dados!$E$189:$E$194,Dados!$E$196:$E$199)</c:f>
              <c:numCache>
                <c:formatCode>#,##0</c:formatCode>
                <c:ptCount val="28"/>
                <c:pt idx="0">
                  <c:v>26.516962183412762</c:v>
                </c:pt>
                <c:pt idx="2">
                  <c:v>30.081811285552291</c:v>
                </c:pt>
                <c:pt idx="3">
                  <c:v>34.48275862068968</c:v>
                </c:pt>
                <c:pt idx="4">
                  <c:v>23.357720067457009</c:v>
                </c:pt>
                <c:pt idx="6">
                  <c:v>28.765778052525707</c:v>
                </c:pt>
                <c:pt idx="7">
                  <c:v>25.301011835965408</c:v>
                </c:pt>
                <c:pt idx="9">
                  <c:v>31.424422939844654</c:v>
                </c:pt>
                <c:pt idx="10">
                  <c:v>28.321669237975485</c:v>
                </c:pt>
                <c:pt idx="11">
                  <c:v>29.151063004734791</c:v>
                </c:pt>
                <c:pt idx="12">
                  <c:v>22.345012004650112</c:v>
                </c:pt>
                <c:pt idx="14">
                  <c:v>15.800968405899127</c:v>
                </c:pt>
                <c:pt idx="15">
                  <c:v>26.331086931528297</c:v>
                </c:pt>
                <c:pt idx="16">
                  <c:v>35.245595856816117</c:v>
                </c:pt>
                <c:pt idx="18">
                  <c:v>13.687919134522572</c:v>
                </c:pt>
                <c:pt idx="19">
                  <c:v>20.664517974782402</c:v>
                </c:pt>
                <c:pt idx="20">
                  <c:v>24.793692871675834</c:v>
                </c:pt>
                <c:pt idx="21">
                  <c:v>23.993358141473138</c:v>
                </c:pt>
                <c:pt idx="22">
                  <c:v>32.416314746209544</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Dados!$F$166:$F$199</c15:sqref>
                  </c15:fullRef>
                </c:ext>
              </c:extLst>
              <c:f>(Dados!$F$166:$F$167,Dados!$F$169:$F$172,Dados!$F$174:$F$176,Dados!$F$178:$F$182,Dados!$F$184:$F$187,Dados!$F$189:$F$194,Dados!$F$196:$F$199)</c:f>
              <c:numCache>
                <c:formatCode>#,##0</c:formatCode>
                <c:ptCount val="28"/>
                <c:pt idx="0">
                  <c:v>31.612162264746431</c:v>
                </c:pt>
                <c:pt idx="2">
                  <c:v>36.355249708954183</c:v>
                </c:pt>
                <c:pt idx="3">
                  <c:v>40.414930947998634</c:v>
                </c:pt>
                <c:pt idx="4">
                  <c:v>27.356621475311844</c:v>
                </c:pt>
                <c:pt idx="6">
                  <c:v>34.113674733418684</c:v>
                </c:pt>
                <c:pt idx="7">
                  <c:v>30.26688322645165</c:v>
                </c:pt>
                <c:pt idx="9">
                  <c:v>34.782964687754856</c:v>
                </c:pt>
                <c:pt idx="10">
                  <c:v>37.297827373706887</c:v>
                </c:pt>
                <c:pt idx="11">
                  <c:v>36.206671730874412</c:v>
                </c:pt>
                <c:pt idx="12">
                  <c:v>26.869051707890453</c:v>
                </c:pt>
                <c:pt idx="14">
                  <c:v>16.276512475571863</c:v>
                </c:pt>
                <c:pt idx="15">
                  <c:v>28.09755705334565</c:v>
                </c:pt>
                <c:pt idx="16">
                  <c:v>44.172145589597719</c:v>
                </c:pt>
                <c:pt idx="18">
                  <c:v>18.883499864205707</c:v>
                </c:pt>
                <c:pt idx="19">
                  <c:v>24.152638770083858</c:v>
                </c:pt>
                <c:pt idx="20">
                  <c:v>28.505381841479782</c:v>
                </c:pt>
                <c:pt idx="21">
                  <c:v>33.944358144884717</c:v>
                </c:pt>
                <c:pt idx="22">
                  <c:v>37.155630222601332</c:v>
                </c:pt>
                <c:pt idx="24">
                  <c:v>18.506335568895697</c:v>
                </c:pt>
                <c:pt idx="25">
                  <c:v>28.637838761607615</c:v>
                </c:pt>
                <c:pt idx="26">
                  <c:v>41.483259856489219</c:v>
                </c:pt>
                <c:pt idx="27">
                  <c:v>51.987182539463838</c:v>
                </c:pt>
              </c:numCache>
            </c:numRef>
          </c:val>
        </c:ser>
        <c:dLbls>
          <c:dLblPos val="outEnd"/>
          <c:showLegendKey val="0"/>
          <c:showVal val="1"/>
          <c:showCatName val="0"/>
          <c:showSerName val="0"/>
          <c:showPercent val="0"/>
          <c:showBubbleSize val="0"/>
        </c:dLbls>
        <c:gapWidth val="198"/>
        <c:overlap val="-27"/>
        <c:axId val="-737867712"/>
        <c:axId val="-859822144"/>
      </c:barChart>
      <c:catAx>
        <c:axId val="-73786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859822144"/>
        <c:crosses val="autoZero"/>
        <c:auto val="1"/>
        <c:lblAlgn val="ctr"/>
        <c:lblOffset val="100"/>
        <c:noMultiLvlLbl val="0"/>
      </c:catAx>
      <c:valAx>
        <c:axId val="-859822144"/>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737867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foi a algum show ou espetáculo de música, dança, teatro, circo ou outras artes na sua cidade ou região nos últimos 12 meses, segundo local de moradia e perfil -  2018 a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Dados!$C$243:$C$276</c15:sqref>
                  </c15:fullRef>
                </c:ext>
              </c:extLst>
              <c:f>(Dados!$C$243:$C$244,Dados!$C$246:$C$249,Dados!$C$251:$C$253,Dados!$C$255:$C$259,Dados!$C$261:$C$264,Dados!$C$266:$C$271,Dados!$C$273:$C$276)</c:f>
              <c:numCache>
                <c:formatCode>#,##0</c:formatCode>
                <c:ptCount val="28"/>
                <c:pt idx="0">
                  <c:v>49.945005715854215</c:v>
                </c:pt>
                <c:pt idx="2">
                  <c:v>46.05551321075199</c:v>
                </c:pt>
                <c:pt idx="3">
                  <c:v>48.568784911800925</c:v>
                </c:pt>
                <c:pt idx="4">
                  <c:v>53.425242989785545</c:v>
                </c:pt>
                <c:pt idx="6">
                  <c:v>53.230813389867457</c:v>
                </c:pt>
                <c:pt idx="7">
                  <c:v>48.412300842805763</c:v>
                </c:pt>
                <c:pt idx="9">
                  <c:v>58.430979844032812</c:v>
                </c:pt>
                <c:pt idx="10">
                  <c:v>56.540550981282422</c:v>
                </c:pt>
                <c:pt idx="11">
                  <c:v>49.800666339019678</c:v>
                </c:pt>
                <c:pt idx="12">
                  <c:v>41.010183256912974</c:v>
                </c:pt>
                <c:pt idx="14">
                  <c:v>38.51647078388639</c:v>
                </c:pt>
                <c:pt idx="15">
                  <c:v>51.060903527305747</c:v>
                </c:pt>
                <c:pt idx="16">
                  <c:v>63.938970693624285</c:v>
                </c:pt>
                <c:pt idx="18">
                  <c:v>44.789869671778426</c:v>
                </c:pt>
                <c:pt idx="19">
                  <c:v>50.855265273943075</c:v>
                </c:pt>
                <c:pt idx="20">
                  <c:v>50.810538449273167</c:v>
                </c:pt>
                <c:pt idx="21">
                  <c:v>50.032046916485463</c:v>
                </c:pt>
                <c:pt idx="22">
                  <c:v>49.817252469280795</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Dados!$D$243:$D$276</c15:sqref>
                  </c15:fullRef>
                </c:ext>
              </c:extLst>
              <c:f>(Dados!$D$243:$D$244,Dados!$D$246:$D$249,Dados!$D$251:$D$253,Dados!$D$255:$D$259,Dados!$D$261:$D$264,Dados!$D$266:$D$271,Dados!$D$273:$D$276)</c:f>
              <c:numCache>
                <c:formatCode>#,##0</c:formatCode>
                <c:ptCount val="28"/>
                <c:pt idx="0">
                  <c:v>51.155124745354605</c:v>
                </c:pt>
                <c:pt idx="2">
                  <c:v>46.908873658563728</c:v>
                </c:pt>
                <c:pt idx="3">
                  <c:v>47.075098967181255</c:v>
                </c:pt>
                <c:pt idx="4">
                  <c:v>54.907508640439836</c:v>
                </c:pt>
                <c:pt idx="6">
                  <c:v>54.106044097612447</c:v>
                </c:pt>
                <c:pt idx="7">
                  <c:v>49.59722425761106</c:v>
                </c:pt>
                <c:pt idx="9">
                  <c:v>56.048005917506813</c:v>
                </c:pt>
                <c:pt idx="10">
                  <c:v>56.742436587046171</c:v>
                </c:pt>
                <c:pt idx="11">
                  <c:v>54.994439339680724</c:v>
                </c:pt>
                <c:pt idx="12">
                  <c:v>42.436730462253394</c:v>
                </c:pt>
                <c:pt idx="14">
                  <c:v>38.187627050962945</c:v>
                </c:pt>
                <c:pt idx="15">
                  <c:v>52.593048900060182</c:v>
                </c:pt>
                <c:pt idx="16">
                  <c:v>65.330445863191287</c:v>
                </c:pt>
                <c:pt idx="18">
                  <c:v>47.184959927427762</c:v>
                </c:pt>
                <c:pt idx="19">
                  <c:v>50.771552070141603</c:v>
                </c:pt>
                <c:pt idx="20">
                  <c:v>54.769598979372894</c:v>
                </c:pt>
                <c:pt idx="21">
                  <c:v>52.519077605196351</c:v>
                </c:pt>
                <c:pt idx="22">
                  <c:v>49.491552730263138</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Dados!$E$243:$E$276</c15:sqref>
                  </c15:fullRef>
                </c:ext>
              </c:extLst>
              <c:f>(Dados!$E$243:$E$244,Dados!$E$246:$E$249,Dados!$E$251:$E$253,Dados!$E$255:$E$259,Dados!$E$261:$E$264,Dados!$E$266:$E$271,Dados!$E$273:$E$276)</c:f>
              <c:numCache>
                <c:formatCode>#,##0</c:formatCode>
                <c:ptCount val="28"/>
                <c:pt idx="0">
                  <c:v>44.048770972163808</c:v>
                </c:pt>
                <c:pt idx="2">
                  <c:v>41.062401322799523</c:v>
                </c:pt>
                <c:pt idx="3">
                  <c:v>45.019157088122732</c:v>
                </c:pt>
                <c:pt idx="4">
                  <c:v>46.695352776827605</c:v>
                </c:pt>
                <c:pt idx="6">
                  <c:v>46.312491104130906</c:v>
                </c:pt>
                <c:pt idx="7">
                  <c:v>42.824761786356007</c:v>
                </c:pt>
                <c:pt idx="9">
                  <c:v>55.303632392248694</c:v>
                </c:pt>
                <c:pt idx="10">
                  <c:v>54.505667865587149</c:v>
                </c:pt>
                <c:pt idx="11">
                  <c:v>51.900747548626171</c:v>
                </c:pt>
                <c:pt idx="12">
                  <c:v>29.880517855917571</c:v>
                </c:pt>
                <c:pt idx="14">
                  <c:v>28.066679156998585</c:v>
                </c:pt>
                <c:pt idx="15">
                  <c:v>47.967406787774181</c:v>
                </c:pt>
                <c:pt idx="16">
                  <c:v>54.194528261230737</c:v>
                </c:pt>
                <c:pt idx="18">
                  <c:v>41.001324849000262</c:v>
                </c:pt>
                <c:pt idx="19">
                  <c:v>46.489075948058705</c:v>
                </c:pt>
                <c:pt idx="20">
                  <c:v>40.521374309700079</c:v>
                </c:pt>
                <c:pt idx="21">
                  <c:v>46.209332743845003</c:v>
                </c:pt>
                <c:pt idx="22">
                  <c:v>44.260215121107784</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(Dados!$B$10:$B$11,Dados!$B$13:$B$16,Dados!$B$18:$B$20,Dados!$B$22:$B$26,Dados!$B$28:$B$31,Dados!$B$33:$B$38,Dados!$B$40:$B$44)</c:f>
              <c:strCache>
                <c:ptCount val="29"/>
                <c:pt idx="0">
                  <c:v>Estado SP</c:v>
                </c:pt>
                <c:pt idx="2">
                  <c:v>RMSP</c:v>
                </c:pt>
                <c:pt idx="3">
                  <c:v>São Paulo</c:v>
                </c:pt>
                <c:pt idx="4">
                  <c:v>Demais municípios da RMSP</c:v>
                </c:pt>
                <c:pt idx="5">
                  <c:v>Interior</c:v>
                </c:pt>
                <c:pt idx="6">
                  <c:v>Sexo</c:v>
                </c:pt>
                <c:pt idx="7">
                  <c:v>Masculino</c:v>
                </c:pt>
                <c:pt idx="8">
                  <c:v>Feminino</c:v>
                </c:pt>
                <c:pt idx="9">
                  <c:v>Faixa etária</c:v>
                </c:pt>
                <c:pt idx="10">
                  <c:v>18 a 29 anos</c:v>
                </c:pt>
                <c:pt idx="11">
                  <c:v>30 a 44 anos</c:v>
                </c:pt>
                <c:pt idx="12">
                  <c:v>45 a 59 anos</c:v>
                </c:pt>
                <c:pt idx="13">
                  <c:v>60 anos e mais</c:v>
                </c:pt>
                <c:pt idx="14">
                  <c:v>Grau de Instrução</c:v>
                </c:pt>
                <c:pt idx="15">
                  <c:v>Até Ens. fundamental</c:v>
                </c:pt>
                <c:pt idx="16">
                  <c:v>Ensino médio</c:v>
                </c:pt>
                <c:pt idx="17">
                  <c:v>Ensino superior</c:v>
                </c:pt>
                <c:pt idx="18">
                  <c:v>Porte populacional (nº hab.)</c:v>
                </c:pt>
                <c:pt idx="19">
                  <c:v>Até 20 mil hab.</c:v>
                </c:pt>
                <c:pt idx="20">
                  <c:v>Mais de 20  até 100 mil hab.</c:v>
                </c:pt>
                <c:pt idx="21">
                  <c:v>Mais de 100 até 300 mil hab.</c:v>
                </c:pt>
                <c:pt idx="22">
                  <c:v>Mais de 300 até 500 mil hab.</c:v>
                </c:pt>
                <c:pt idx="23">
                  <c:v>Mais de 500 mil hab.</c:v>
                </c:pt>
                <c:pt idx="24">
                  <c:v>Renda</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Dados!$F$243:$F$276</c15:sqref>
                  </c15:fullRef>
                </c:ext>
              </c:extLst>
              <c:f>(Dados!$F$243:$F$244,Dados!$F$246:$F$249,Dados!$F$251:$F$253,Dados!$F$255:$F$259,Dados!$F$261:$F$264,Dados!$F$266:$F$271,Dados!$F$273:$F$276)</c:f>
              <c:numCache>
                <c:formatCode>#,##0</c:formatCode>
                <c:ptCount val="28"/>
                <c:pt idx="0">
                  <c:v>47.658896878052616</c:v>
                </c:pt>
                <c:pt idx="2">
                  <c:v>44.87175259840874</c:v>
                </c:pt>
                <c:pt idx="3">
                  <c:v>46.342073820519417</c:v>
                </c:pt>
                <c:pt idx="4">
                  <c:v>50.159547837497776</c:v>
                </c:pt>
                <c:pt idx="6">
                  <c:v>48.014943058300126</c:v>
                </c:pt>
                <c:pt idx="7">
                  <c:v>47.467420133903268</c:v>
                </c:pt>
                <c:pt idx="9">
                  <c:v>55.812997314836245</c:v>
                </c:pt>
                <c:pt idx="10">
                  <c:v>62.672023066678136</c:v>
                </c:pt>
                <c:pt idx="11">
                  <c:v>55.803281718118534</c:v>
                </c:pt>
                <c:pt idx="12">
                  <c:v>37.306861907031227</c:v>
                </c:pt>
                <c:pt idx="14">
                  <c:v>28.525567484156021</c:v>
                </c:pt>
                <c:pt idx="15">
                  <c:v>47.898754824350902</c:v>
                </c:pt>
                <c:pt idx="16">
                  <c:v>59.473947027645877</c:v>
                </c:pt>
                <c:pt idx="18">
                  <c:v>46.544615651563205</c:v>
                </c:pt>
                <c:pt idx="19">
                  <c:v>50.818846064217468</c:v>
                </c:pt>
                <c:pt idx="20">
                  <c:v>47.448462780092754</c:v>
                </c:pt>
                <c:pt idx="21">
                  <c:v>47.197195162816293</c:v>
                </c:pt>
                <c:pt idx="22">
                  <c:v>46.658897730596799</c:v>
                </c:pt>
                <c:pt idx="24">
                  <c:v>31.30442287962234</c:v>
                </c:pt>
                <c:pt idx="25">
                  <c:v>46.57077708258263</c:v>
                </c:pt>
                <c:pt idx="26">
                  <c:v>58.670409535944103</c:v>
                </c:pt>
                <c:pt idx="27">
                  <c:v>62.98231176850809</c:v>
                </c:pt>
              </c:numCache>
            </c:numRef>
          </c:val>
        </c:ser>
        <c:dLbls>
          <c:dLblPos val="outEnd"/>
          <c:showLegendKey val="0"/>
          <c:showVal val="1"/>
          <c:showCatName val="0"/>
          <c:showSerName val="0"/>
          <c:showPercent val="0"/>
          <c:showBubbleSize val="0"/>
        </c:dLbls>
        <c:gapWidth val="198"/>
        <c:overlap val="-27"/>
        <c:axId val="-696715536"/>
        <c:axId val="-696712816"/>
      </c:barChart>
      <c:catAx>
        <c:axId val="-69671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96712816"/>
        <c:crosses val="autoZero"/>
        <c:auto val="1"/>
        <c:lblAlgn val="ctr"/>
        <c:lblOffset val="100"/>
        <c:noMultiLvlLbl val="0"/>
      </c:catAx>
      <c:valAx>
        <c:axId val="-696712816"/>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96715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conhece cursos de música, dança, teatro, circo ou outras artes na sua cidade ou região, segundo local de moradia e perfil -  2018 a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Dados!$C$459:$C$493</c15:sqref>
                  </c15:fullRef>
                </c:ext>
              </c:extLst>
              <c:f>(Dados!$C$459:$C$460,Dados!$C$462:$C$466,Dados!$C$468:$C$470,Dados!$C$472:$C$476,Dados!$C$478:$C$481,Dados!$C$483:$C$488,Dados!$C$490:$C$493)</c:f>
              <c:numCache>
                <c:formatCode>#,##0</c:formatCode>
                <c:ptCount val="29"/>
                <c:pt idx="0">
                  <c:v>42.746032680584619</c:v>
                </c:pt>
                <c:pt idx="2">
                  <c:v>37.684453429999635</c:v>
                </c:pt>
                <c:pt idx="3">
                  <c:v>38.70824310044712</c:v>
                </c:pt>
                <c:pt idx="4">
                  <c:v>36.352945039066064</c:v>
                </c:pt>
                <c:pt idx="5">
                  <c:v>47.275028879892915</c:v>
                </c:pt>
                <c:pt idx="7">
                  <c:v>45.150438862981687</c:v>
                </c:pt>
                <c:pt idx="8">
                  <c:v>41.624468231850074</c:v>
                </c:pt>
                <c:pt idx="10">
                  <c:v>48.126599710589204</c:v>
                </c:pt>
                <c:pt idx="11">
                  <c:v>41.914791454254129</c:v>
                </c:pt>
                <c:pt idx="12">
                  <c:v>43.242628037870176</c:v>
                </c:pt>
                <c:pt idx="13">
                  <c:v>40.45889593065322</c:v>
                </c:pt>
                <c:pt idx="15">
                  <c:v>34.362929452542232</c:v>
                </c:pt>
                <c:pt idx="16">
                  <c:v>44.842766059929083</c:v>
                </c:pt>
                <c:pt idx="17">
                  <c:v>51.594010684185157</c:v>
                </c:pt>
                <c:pt idx="19">
                  <c:v>33.617052973053781</c:v>
                </c:pt>
                <c:pt idx="20">
                  <c:v>48.271618798783713</c:v>
                </c:pt>
                <c:pt idx="21">
                  <c:v>45.624921736298667</c:v>
                </c:pt>
                <c:pt idx="22">
                  <c:v>39.962553834004524</c:v>
                </c:pt>
                <c:pt idx="23">
                  <c:v>40.796948585360603</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Dados!$D$459:$D$493</c15:sqref>
                  </c15:fullRef>
                </c:ext>
              </c:extLst>
              <c:f>(Dados!$D$459:$D$460,Dados!$D$462:$D$466,Dados!$D$468:$D$470,Dados!$D$472:$D$476,Dados!$D$478:$D$481,Dados!$D$483:$D$488,Dados!$D$490:$D$493)</c:f>
              <c:numCache>
                <c:formatCode>#,##0</c:formatCode>
                <c:ptCount val="29"/>
                <c:pt idx="0">
                  <c:v>43.835383561039116</c:v>
                </c:pt>
                <c:pt idx="2">
                  <c:v>39.984441858239435</c:v>
                </c:pt>
                <c:pt idx="3">
                  <c:v>41.20998729509467</c:v>
                </c:pt>
                <c:pt idx="4">
                  <c:v>38.374135396243972</c:v>
                </c:pt>
                <c:pt idx="5">
                  <c:v>47.239531161695112</c:v>
                </c:pt>
                <c:pt idx="7">
                  <c:v>41.207902312382473</c:v>
                </c:pt>
                <c:pt idx="8">
                  <c:v>45.122183502215691</c:v>
                </c:pt>
                <c:pt idx="10">
                  <c:v>51.729850286934784</c:v>
                </c:pt>
                <c:pt idx="11">
                  <c:v>43.00394830373947</c:v>
                </c:pt>
                <c:pt idx="12">
                  <c:v>46.837402091006254</c:v>
                </c:pt>
                <c:pt idx="13">
                  <c:v>39.376373443171055</c:v>
                </c:pt>
                <c:pt idx="15">
                  <c:v>33.315514784442399</c:v>
                </c:pt>
                <c:pt idx="16">
                  <c:v>44.711127171294549</c:v>
                </c:pt>
                <c:pt idx="17">
                  <c:v>55.712807948830736</c:v>
                </c:pt>
                <c:pt idx="19">
                  <c:v>35.778737216226233</c:v>
                </c:pt>
                <c:pt idx="20">
                  <c:v>43.410537861098717</c:v>
                </c:pt>
                <c:pt idx="21">
                  <c:v>48.392399893802555</c:v>
                </c:pt>
                <c:pt idx="22">
                  <c:v>44.842366446160007</c:v>
                </c:pt>
                <c:pt idx="23">
                  <c:v>42.294399368093124</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Dados!$E$459:$E$493</c15:sqref>
                  </c15:fullRef>
                </c:ext>
              </c:extLst>
              <c:f>(Dados!$E$459:$E$460,Dados!$E$462:$E$466,Dados!$E$468:$E$470,Dados!$E$472:$E$476,Dados!$E$478:$E$481,Dados!$E$483:$E$488,Dados!$E$490:$E$493)</c:f>
              <c:numCache>
                <c:formatCode>#,##0</c:formatCode>
                <c:ptCount val="29"/>
                <c:pt idx="0">
                  <c:v>41.594661223291816</c:v>
                </c:pt>
                <c:pt idx="2">
                  <c:v>37.854104325518819</c:v>
                </c:pt>
                <c:pt idx="3">
                  <c:v>40.421455938697363</c:v>
                </c:pt>
                <c:pt idx="4">
                  <c:v>34.539746179393141</c:v>
                </c:pt>
                <c:pt idx="5">
                  <c:v>44.909619178031434</c:v>
                </c:pt>
                <c:pt idx="7">
                  <c:v>42.98689125883844</c:v>
                </c:pt>
                <c:pt idx="8">
                  <c:v>40.841872780851403</c:v>
                </c:pt>
                <c:pt idx="10">
                  <c:v>46.736108987981048</c:v>
                </c:pt>
                <c:pt idx="11">
                  <c:v>44.247536791856319</c:v>
                </c:pt>
                <c:pt idx="12">
                  <c:v>46.956331036209825</c:v>
                </c:pt>
                <c:pt idx="13">
                  <c:v>34.932950241990255</c:v>
                </c:pt>
                <c:pt idx="15">
                  <c:v>29.80221279248229</c:v>
                </c:pt>
                <c:pt idx="16">
                  <c:v>46.082028613581812</c:v>
                </c:pt>
                <c:pt idx="17">
                  <c:v>47.988189983423709</c:v>
                </c:pt>
                <c:pt idx="19">
                  <c:v>32.5243269355799</c:v>
                </c:pt>
                <c:pt idx="20">
                  <c:v>43.161273254765035</c:v>
                </c:pt>
                <c:pt idx="21">
                  <c:v>44.337426356052859</c:v>
                </c:pt>
                <c:pt idx="22">
                  <c:v>40.828575836051485</c:v>
                </c:pt>
                <c:pt idx="23">
                  <c:v>40.69256287168588</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Dados!$F$459:$F$493</c15:sqref>
                  </c15:fullRef>
                </c:ext>
              </c:extLst>
              <c:f>(Dados!$F$459:$F$460,Dados!$F$462:$F$466,Dados!$F$468:$F$470,Dados!$F$472:$F$476,Dados!$F$478:$F$481,Dados!$F$483:$F$488,Dados!$F$490:$F$493)</c:f>
              <c:numCache>
                <c:formatCode>#,##0</c:formatCode>
                <c:ptCount val="29"/>
                <c:pt idx="0">
                  <c:v>44.831128633894373</c:v>
                </c:pt>
                <c:pt idx="2">
                  <c:v>42.585391392165256</c:v>
                </c:pt>
                <c:pt idx="3">
                  <c:v>44.267777885419804</c:v>
                </c:pt>
                <c:pt idx="4">
                  <c:v>40.387399799238949</c:v>
                </c:pt>
                <c:pt idx="5">
                  <c:v>46.846024320927803</c:v>
                </c:pt>
                <c:pt idx="7">
                  <c:v>44.891030508573351</c:v>
                </c:pt>
                <c:pt idx="8">
                  <c:v>44.798914228662667</c:v>
                </c:pt>
                <c:pt idx="10">
                  <c:v>47.455839711462829</c:v>
                </c:pt>
                <c:pt idx="11">
                  <c:v>50.220993037345885</c:v>
                </c:pt>
                <c:pt idx="12">
                  <c:v>50.151330451103604</c:v>
                </c:pt>
                <c:pt idx="13">
                  <c:v>39.862227661913245</c:v>
                </c:pt>
                <c:pt idx="15">
                  <c:v>30.098486252511332</c:v>
                </c:pt>
                <c:pt idx="16">
                  <c:v>44.322405688838387</c:v>
                </c:pt>
                <c:pt idx="17">
                  <c:v>54.506735240082996</c:v>
                </c:pt>
                <c:pt idx="19">
                  <c:v>33.739729553286317</c:v>
                </c:pt>
                <c:pt idx="20">
                  <c:v>46.663397135294069</c:v>
                </c:pt>
                <c:pt idx="21">
                  <c:v>46.809403154712356</c:v>
                </c:pt>
                <c:pt idx="22">
                  <c:v>46.610515247716201</c:v>
                </c:pt>
                <c:pt idx="23">
                  <c:v>43.618375839316563</c:v>
                </c:pt>
                <c:pt idx="25">
                  <c:v>31.402578388272556</c:v>
                </c:pt>
                <c:pt idx="26">
                  <c:v>44.577629709939281</c:v>
                </c:pt>
                <c:pt idx="27">
                  <c:v>53.192398069768231</c:v>
                </c:pt>
                <c:pt idx="28">
                  <c:v>56.730846627810337</c:v>
                </c:pt>
              </c:numCache>
            </c:numRef>
          </c:val>
        </c:ser>
        <c:dLbls>
          <c:dLblPos val="outEnd"/>
          <c:showLegendKey val="0"/>
          <c:showVal val="1"/>
          <c:showCatName val="0"/>
          <c:showSerName val="0"/>
          <c:showPercent val="0"/>
          <c:showBubbleSize val="0"/>
        </c:dLbls>
        <c:gapWidth val="198"/>
        <c:overlap val="-27"/>
        <c:axId val="-696714448"/>
        <c:axId val="-646920512"/>
      </c:barChart>
      <c:catAx>
        <c:axId val="-69671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6920512"/>
        <c:crosses val="autoZero"/>
        <c:auto val="1"/>
        <c:lblAlgn val="ctr"/>
        <c:lblOffset val="100"/>
        <c:noMultiLvlLbl val="0"/>
      </c:catAx>
      <c:valAx>
        <c:axId val="-646920512"/>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9671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conhece cursos de música, dança, teatro, circo ou outras artes na sua cidade ou região, que frequentou algum desses cursos nos últimos 12 meses, segundo local de moradia e perfil -  2018 a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Dados!$C$498:$C$532</c15:sqref>
                  </c15:fullRef>
                </c:ext>
              </c:extLst>
              <c:f>(Dados!$C$498:$C$499,Dados!$C$501:$C$505,Dados!$C$507:$C$509,Dados!$C$511:$C$515,Dados!$C$517:$C$520,Dados!$C$522:$C$527,Dados!$C$529:$C$532)</c:f>
              <c:numCache>
                <c:formatCode>#,##0</c:formatCode>
                <c:ptCount val="29"/>
                <c:pt idx="0">
                  <c:v>24.039557825112905</c:v>
                </c:pt>
                <c:pt idx="2">
                  <c:v>25.024792716352579</c:v>
                </c:pt>
                <c:pt idx="3">
                  <c:v>24.320666706971686</c:v>
                </c:pt>
                <c:pt idx="4">
                  <c:v>25.999888797590607</c:v>
                </c:pt>
                <c:pt idx="5">
                  <c:v>23.336831672356737</c:v>
                </c:pt>
                <c:pt idx="7">
                  <c:v>23.013725701254469</c:v>
                </c:pt>
                <c:pt idx="8">
                  <c:v>24.558603971731522</c:v>
                </c:pt>
                <c:pt idx="10">
                  <c:v>26.393276956826</c:v>
                </c:pt>
                <c:pt idx="11">
                  <c:v>24.456824731209146</c:v>
                </c:pt>
                <c:pt idx="12">
                  <c:v>24.413066320480524</c:v>
                </c:pt>
                <c:pt idx="13">
                  <c:v>22.02902151009993</c:v>
                </c:pt>
                <c:pt idx="15">
                  <c:v>26.540244455391122</c:v>
                </c:pt>
                <c:pt idx="16">
                  <c:v>24.883204046782907</c:v>
                </c:pt>
                <c:pt idx="17">
                  <c:v>21.007053974412788</c:v>
                </c:pt>
                <c:pt idx="19">
                  <c:v>32.419105335911276</c:v>
                </c:pt>
                <c:pt idx="20">
                  <c:v>19.755822779473569</c:v>
                </c:pt>
                <c:pt idx="21">
                  <c:v>24.983085126490764</c:v>
                </c:pt>
                <c:pt idx="22">
                  <c:v>22.510170541689391</c:v>
                </c:pt>
                <c:pt idx="23">
                  <c:v>24.837339302179856</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Dados!$D$498:$D$532</c15:sqref>
                  </c15:fullRef>
                </c:ext>
              </c:extLst>
              <c:f>(Dados!$D$498:$D$499,Dados!$D$501:$D$505,Dados!$D$507:$D$509,Dados!$D$511:$D$515,Dados!$D$517:$D$520,Dados!$D$522:$D$527,Dados!$D$529:$D$532)</c:f>
              <c:numCache>
                <c:formatCode>#,##0</c:formatCode>
                <c:ptCount val="29"/>
                <c:pt idx="0">
                  <c:v>26.498150705616634</c:v>
                </c:pt>
                <c:pt idx="2">
                  <c:v>29.514302257870501</c:v>
                </c:pt>
                <c:pt idx="3">
                  <c:v>27.432363354095983</c:v>
                </c:pt>
                <c:pt idx="4">
                  <c:v>32.433041866902748</c:v>
                </c:pt>
                <c:pt idx="5">
                  <c:v>24.249342701680206</c:v>
                </c:pt>
                <c:pt idx="7">
                  <c:v>25.781133661575417</c:v>
                </c:pt>
                <c:pt idx="8">
                  <c:v>26.904360646685653</c:v>
                </c:pt>
                <c:pt idx="10">
                  <c:v>22.379699452127895</c:v>
                </c:pt>
                <c:pt idx="11">
                  <c:v>30.398281906846258</c:v>
                </c:pt>
                <c:pt idx="12">
                  <c:v>26.034617529906807</c:v>
                </c:pt>
                <c:pt idx="13">
                  <c:v>25.706516957651804</c:v>
                </c:pt>
                <c:pt idx="15">
                  <c:v>27.641855538858589</c:v>
                </c:pt>
                <c:pt idx="16">
                  <c:v>25.204499647378771</c:v>
                </c:pt>
                <c:pt idx="17">
                  <c:v>26.77207485588265</c:v>
                </c:pt>
                <c:pt idx="19">
                  <c:v>23.250179744692772</c:v>
                </c:pt>
                <c:pt idx="20">
                  <c:v>23.531317527956656</c:v>
                </c:pt>
                <c:pt idx="21">
                  <c:v>26.830399363165728</c:v>
                </c:pt>
                <c:pt idx="22">
                  <c:v>31.836151991520818</c:v>
                </c:pt>
                <c:pt idx="23">
                  <c:v>26.707761270645118</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Dados!$E$498:$E$532</c15:sqref>
                  </c15:fullRef>
                </c:ext>
              </c:extLst>
              <c:f>(Dados!$E$498:$E$499,Dados!$E$501:$E$505,Dados!$E$507:$E$509,Dados!$E$511:$E$515,Dados!$E$517:$E$520,Dados!$E$522:$E$527,Dados!$E$529:$E$532)</c:f>
              <c:numCache>
                <c:formatCode>#,##0</c:formatCode>
                <c:ptCount val="29"/>
                <c:pt idx="0">
                  <c:v>22.066524232447335</c:v>
                </c:pt>
                <c:pt idx="2">
                  <c:v>24.785009993267781</c:v>
                </c:pt>
                <c:pt idx="3">
                  <c:v>21.800947867298653</c:v>
                </c:pt>
                <c:pt idx="4">
                  <c:v>29.293330208220791</c:v>
                </c:pt>
                <c:pt idx="5">
                  <c:v>20.03583987191254</c:v>
                </c:pt>
                <c:pt idx="7">
                  <c:v>22.038035110848902</c:v>
                </c:pt>
                <c:pt idx="8">
                  <c:v>22.082737531502445</c:v>
                </c:pt>
                <c:pt idx="10">
                  <c:v>20.071776241581336</c:v>
                </c:pt>
                <c:pt idx="11">
                  <c:v>22.696056909434844</c:v>
                </c:pt>
                <c:pt idx="12">
                  <c:v>20.250311619395745</c:v>
                </c:pt>
                <c:pt idx="13">
                  <c:v>24.1461755041855</c:v>
                </c:pt>
                <c:pt idx="15">
                  <c:v>25.785468883027484</c:v>
                </c:pt>
                <c:pt idx="16">
                  <c:v>21.233807183862883</c:v>
                </c:pt>
                <c:pt idx="17">
                  <c:v>20.760099904666596</c:v>
                </c:pt>
                <c:pt idx="19">
                  <c:v>18.972833254406314</c:v>
                </c:pt>
                <c:pt idx="20">
                  <c:v>22.299823244697496</c:v>
                </c:pt>
                <c:pt idx="21">
                  <c:v>21.701459835595291</c:v>
                </c:pt>
                <c:pt idx="22">
                  <c:v>21.157820695865354</c:v>
                </c:pt>
                <c:pt idx="23">
                  <c:v>22.691316064062121</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Dados!$B$10:$B$44</c15:sqref>
                  </c15:fullRef>
                </c:ext>
              </c:extLst>
              <c:f>(Dados!$B$10:$B$11,Dados!$B$13:$B$17,Dados!$B$19:$B$21,Dados!$B$23:$B$27,Dados!$B$29:$B$32,Dados!$B$34:$B$39,Dados!$B$41:$B$44)</c:f>
              <c:strCache>
                <c:ptCount val="29"/>
                <c:pt idx="0">
                  <c:v>Estado SP</c:v>
                </c:pt>
                <c:pt idx="2">
                  <c:v>RMSP</c:v>
                </c:pt>
                <c:pt idx="3">
                  <c:v>São Paulo</c:v>
                </c:pt>
                <c:pt idx="4">
                  <c:v>Demais municípios da RMSP</c:v>
                </c:pt>
                <c:pt idx="5">
                  <c:v>Interior</c:v>
                </c:pt>
                <c:pt idx="7">
                  <c:v>Masculino</c:v>
                </c:pt>
                <c:pt idx="8">
                  <c:v>Feminino</c:v>
                </c:pt>
                <c:pt idx="10">
                  <c:v>18 a 29 anos</c:v>
                </c:pt>
                <c:pt idx="11">
                  <c:v>30 a 44 anos</c:v>
                </c:pt>
                <c:pt idx="12">
                  <c:v>45 a 59 anos</c:v>
                </c:pt>
                <c:pt idx="13">
                  <c:v>60 anos e mais</c:v>
                </c:pt>
                <c:pt idx="15">
                  <c:v>Até Ens. fundamental</c:v>
                </c:pt>
                <c:pt idx="16">
                  <c:v>Ensino médio</c:v>
                </c:pt>
                <c:pt idx="17">
                  <c:v>Ensino superior</c:v>
                </c:pt>
                <c:pt idx="19">
                  <c:v>Até 20 mil hab.</c:v>
                </c:pt>
                <c:pt idx="20">
                  <c:v>Mais de 20  até 100 mil hab.</c:v>
                </c:pt>
                <c:pt idx="21">
                  <c:v>Mais de 100 até 300 mil hab.</c:v>
                </c:pt>
                <c:pt idx="22">
                  <c:v>Mais de 300 até 500 mil hab.</c:v>
                </c:pt>
                <c:pt idx="23">
                  <c:v>Mais de 500 mil hab.</c:v>
                </c:pt>
                <c:pt idx="25">
                  <c:v>Até um SM</c:v>
                </c:pt>
                <c:pt idx="26">
                  <c:v>Mais de 1 até 3 SM</c:v>
                </c:pt>
                <c:pt idx="27">
                  <c:v>Mais de 3 até 10 SM</c:v>
                </c:pt>
                <c:pt idx="28">
                  <c:v>Mais de 10 SM</c:v>
                </c:pt>
              </c:strCache>
            </c:strRef>
          </c:cat>
          <c:val>
            <c:numRef>
              <c:extLst>
                <c:ext xmlns:c15="http://schemas.microsoft.com/office/drawing/2012/chart" uri="{02D57815-91ED-43cb-92C2-25804820EDAC}">
                  <c15:fullRef>
                    <c15:sqref>Dados!$F$498:$F$532</c15:sqref>
                  </c15:fullRef>
                </c:ext>
              </c:extLst>
              <c:f>(Dados!$F$498:$F$499,Dados!$F$501:$F$505,Dados!$F$507:$F$509,Dados!$F$511:$F$515,Dados!$F$517:$F$520,Dados!$F$522:$F$527,Dados!$F$529:$F$532)</c:f>
              <c:numCache>
                <c:formatCode>#,##0</c:formatCode>
                <c:ptCount val="29"/>
                <c:pt idx="0">
                  <c:v>22.633155300165779</c:v>
                </c:pt>
                <c:pt idx="2">
                  <c:v>24.390148285970223</c:v>
                </c:pt>
                <c:pt idx="3">
                  <c:v>22.412855051392626</c:v>
                </c:pt>
                <c:pt idx="4">
                  <c:v>27.221626099377144</c:v>
                </c:pt>
                <c:pt idx="5">
                  <c:v>21.200137590950742</c:v>
                </c:pt>
                <c:pt idx="7">
                  <c:v>19.700928278141067</c:v>
                </c:pt>
                <c:pt idx="8">
                  <c:v>24.213309179550098</c:v>
                </c:pt>
                <c:pt idx="10">
                  <c:v>23.277307382584901</c:v>
                </c:pt>
                <c:pt idx="11">
                  <c:v>20.890191244240338</c:v>
                </c:pt>
                <c:pt idx="12">
                  <c:v>23.209238898252746</c:v>
                </c:pt>
                <c:pt idx="13">
                  <c:v>22.87706707747617</c:v>
                </c:pt>
                <c:pt idx="15">
                  <c:v>25.236002778519683</c:v>
                </c:pt>
                <c:pt idx="16">
                  <c:v>22.16056491090027</c:v>
                </c:pt>
                <c:pt idx="17">
                  <c:v>22.050939215903817</c:v>
                </c:pt>
                <c:pt idx="19">
                  <c:v>21.093710592133352</c:v>
                </c:pt>
                <c:pt idx="20">
                  <c:v>22.339395616569064</c:v>
                </c:pt>
                <c:pt idx="21">
                  <c:v>21.654758091141566</c:v>
                </c:pt>
                <c:pt idx="22">
                  <c:v>23.875626431101178</c:v>
                </c:pt>
                <c:pt idx="23">
                  <c:v>23.045114771833514</c:v>
                </c:pt>
                <c:pt idx="25">
                  <c:v>27.447681219671267</c:v>
                </c:pt>
                <c:pt idx="26">
                  <c:v>22.077194105989001</c:v>
                </c:pt>
                <c:pt idx="27">
                  <c:v>21.807189758316255</c:v>
                </c:pt>
                <c:pt idx="28">
                  <c:v>18.981478840664256</c:v>
                </c:pt>
              </c:numCache>
            </c:numRef>
          </c:val>
        </c:ser>
        <c:dLbls>
          <c:dLblPos val="outEnd"/>
          <c:showLegendKey val="0"/>
          <c:showVal val="1"/>
          <c:showCatName val="0"/>
          <c:showSerName val="0"/>
          <c:showPercent val="0"/>
          <c:showBubbleSize val="0"/>
        </c:dLbls>
        <c:gapWidth val="198"/>
        <c:overlap val="-27"/>
        <c:axId val="-646925952"/>
        <c:axId val="-646919424"/>
      </c:barChart>
      <c:catAx>
        <c:axId val="-64692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6919424"/>
        <c:crosses val="autoZero"/>
        <c:auto val="1"/>
        <c:lblAlgn val="ctr"/>
        <c:lblOffset val="100"/>
        <c:noMultiLvlLbl val="0"/>
      </c:catAx>
      <c:valAx>
        <c:axId val="-646919424"/>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6925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r>
              <a:rPr lang="en-US" sz="1200" b="1" i="0" u="none" strike="noStrike" kern="1200" spc="0" baseline="0">
                <a:solidFill>
                  <a:sysClr val="windowText" lastClr="000000">
                    <a:lumMod val="65000"/>
                    <a:lumOff val="35000"/>
                  </a:sysClr>
                </a:solidFill>
                <a:effectLst/>
                <a:latin typeface="+mn-lt"/>
                <a:ea typeface="+mn-ea"/>
                <a:cs typeface="+mn-cs"/>
              </a:rPr>
              <a:t>Proporção da população que gostaria que a sua cidade ou região tivesse outras atividades culturais, segundo local de moradia e perfil -  2018 a 2023 (em %)</a:t>
            </a:r>
          </a:p>
        </c:rich>
      </c:tx>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lumMod val="65000"/>
                  <a:lumOff val="35000"/>
                </a:sysClr>
              </a:solidFill>
              <a:effectLst/>
              <a:latin typeface="+mn-lt"/>
              <a:ea typeface="+mn-ea"/>
              <a:cs typeface="+mn-cs"/>
            </a:defRPr>
          </a:pPr>
          <a:endParaRPr lang="pt-BR"/>
        </a:p>
      </c:txPr>
    </c:title>
    <c:autoTitleDeleted val="0"/>
    <c:plotArea>
      <c:layout/>
      <c:barChart>
        <c:barDir val="col"/>
        <c:grouping val="clustered"/>
        <c:varyColors val="0"/>
        <c:ser>
          <c:idx val="0"/>
          <c:order val="0"/>
          <c:tx>
            <c:strRef>
              <c:f>Dados!$C$8</c:f>
              <c:strCache>
                <c:ptCount val="1"/>
                <c:pt idx="0">
                  <c:v>Out/Nov.18</c:v>
                </c:pt>
              </c:strCache>
            </c:strRef>
          </c:tx>
          <c:spPr>
            <a:solidFill>
              <a:srgbClr val="C5C5C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Dados!$B$10:$B$44</c:f>
              <c:strCache>
                <c:ptCount val="35"/>
                <c:pt idx="0">
                  <c:v>Estado SP</c:v>
                </c:pt>
                <c:pt idx="2">
                  <c:v>ESP</c:v>
                </c:pt>
                <c:pt idx="3">
                  <c:v>RMSP</c:v>
                </c:pt>
                <c:pt idx="4">
                  <c:v>São Paulo</c:v>
                </c:pt>
                <c:pt idx="5">
                  <c:v>Demais municípios da RMSP</c:v>
                </c:pt>
                <c:pt idx="6">
                  <c:v>Interior</c:v>
                </c:pt>
                <c:pt idx="8">
                  <c:v>Sexo</c:v>
                </c:pt>
                <c:pt idx="9">
                  <c:v>Masculino</c:v>
                </c:pt>
                <c:pt idx="10">
                  <c:v>Feminino</c:v>
                </c:pt>
                <c:pt idx="12">
                  <c:v>Faixa etária</c:v>
                </c:pt>
                <c:pt idx="13">
                  <c:v>18 a 29 anos</c:v>
                </c:pt>
                <c:pt idx="14">
                  <c:v>30 a 44 anos</c:v>
                </c:pt>
                <c:pt idx="15">
                  <c:v>45 a 59 anos</c:v>
                </c:pt>
                <c:pt idx="16">
                  <c:v>60 anos e mais</c:v>
                </c:pt>
                <c:pt idx="18">
                  <c:v>Grau de Instrução</c:v>
                </c:pt>
                <c:pt idx="19">
                  <c:v>Até Ens. fundamental</c:v>
                </c:pt>
                <c:pt idx="20">
                  <c:v>Ensino médio</c:v>
                </c:pt>
                <c:pt idx="21">
                  <c:v>Ensino superior</c:v>
                </c:pt>
                <c:pt idx="23">
                  <c:v>Porte populacional (nº hab.)</c:v>
                </c:pt>
                <c:pt idx="24">
                  <c:v>Até 20 mil hab.</c:v>
                </c:pt>
                <c:pt idx="25">
                  <c:v>Mais de 20  até 100 mil hab.</c:v>
                </c:pt>
                <c:pt idx="26">
                  <c:v>Mais de 100 até 300 mil hab.</c:v>
                </c:pt>
                <c:pt idx="27">
                  <c:v>Mais de 300 até 500 mil hab.</c:v>
                </c:pt>
                <c:pt idx="28">
                  <c:v>Mais de 500 mil hab.</c:v>
                </c:pt>
                <c:pt idx="30">
                  <c:v>Renda</c:v>
                </c:pt>
                <c:pt idx="31">
                  <c:v>Até um SM</c:v>
                </c:pt>
                <c:pt idx="32">
                  <c:v>Mais de 1 até 3 SM</c:v>
                </c:pt>
                <c:pt idx="33">
                  <c:v>Mais de 3 até 10 SM</c:v>
                </c:pt>
                <c:pt idx="34">
                  <c:v>Mais de 10 SM</c:v>
                </c:pt>
              </c:strCache>
            </c:strRef>
          </c:cat>
          <c:val>
            <c:numRef>
              <c:f>Dados!$C$575:$C$608</c:f>
              <c:numCache>
                <c:formatCode>#,##0</c:formatCode>
                <c:ptCount val="34"/>
                <c:pt idx="0">
                  <c:v>93.639746952232386</c:v>
                </c:pt>
                <c:pt idx="3">
                  <c:v>94.355728821853432</c:v>
                </c:pt>
                <c:pt idx="4">
                  <c:v>93.175963579216202</c:v>
                </c:pt>
                <c:pt idx="5">
                  <c:v>92.999101215840696</c:v>
                </c:pt>
                <c:pt idx="8">
                  <c:v>93.605298864904213</c:v>
                </c:pt>
                <c:pt idx="9">
                  <c:v>93.655815680700627</c:v>
                </c:pt>
                <c:pt idx="12">
                  <c:v>92.313247870543563</c:v>
                </c:pt>
                <c:pt idx="13">
                  <c:v>95.392415395698023</c:v>
                </c:pt>
                <c:pt idx="14">
                  <c:v>94.123168618289768</c:v>
                </c:pt>
                <c:pt idx="15">
                  <c:v>92.388163673045952</c:v>
                </c:pt>
                <c:pt idx="18">
                  <c:v>92.530648179733817</c:v>
                </c:pt>
                <c:pt idx="19">
                  <c:v>93.298822298499928</c:v>
                </c:pt>
                <c:pt idx="20">
                  <c:v>95.495787795340888</c:v>
                </c:pt>
                <c:pt idx="23">
                  <c:v>94.763340504525473</c:v>
                </c:pt>
                <c:pt idx="24">
                  <c:v>93.61013204104519</c:v>
                </c:pt>
                <c:pt idx="25">
                  <c:v>93.893693372770883</c:v>
                </c:pt>
                <c:pt idx="26">
                  <c:v>93.113558071275207</c:v>
                </c:pt>
                <c:pt idx="27">
                  <c:v>93.457488078122054</c:v>
                </c:pt>
              </c:numCache>
            </c:numRef>
          </c:val>
        </c:ser>
        <c:ser>
          <c:idx val="1"/>
          <c:order val="1"/>
          <c:tx>
            <c:strRef>
              <c:f>Dados!$D$8</c:f>
              <c:strCache>
                <c:ptCount val="1"/>
                <c:pt idx="0">
                  <c:v>Dez.19/Jan.20</c:v>
                </c:pt>
              </c:strCache>
            </c:strRef>
          </c:tx>
          <c:spPr>
            <a:solidFill>
              <a:srgbClr val="FFE9E2"/>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Dados!$B$10:$B$44</c:f>
              <c:strCache>
                <c:ptCount val="35"/>
                <c:pt idx="0">
                  <c:v>Estado SP</c:v>
                </c:pt>
                <c:pt idx="2">
                  <c:v>ESP</c:v>
                </c:pt>
                <c:pt idx="3">
                  <c:v>RMSP</c:v>
                </c:pt>
                <c:pt idx="4">
                  <c:v>São Paulo</c:v>
                </c:pt>
                <c:pt idx="5">
                  <c:v>Demais municípios da RMSP</c:v>
                </c:pt>
                <c:pt idx="6">
                  <c:v>Interior</c:v>
                </c:pt>
                <c:pt idx="8">
                  <c:v>Sexo</c:v>
                </c:pt>
                <c:pt idx="9">
                  <c:v>Masculino</c:v>
                </c:pt>
                <c:pt idx="10">
                  <c:v>Feminino</c:v>
                </c:pt>
                <c:pt idx="12">
                  <c:v>Faixa etária</c:v>
                </c:pt>
                <c:pt idx="13">
                  <c:v>18 a 29 anos</c:v>
                </c:pt>
                <c:pt idx="14">
                  <c:v>30 a 44 anos</c:v>
                </c:pt>
                <c:pt idx="15">
                  <c:v>45 a 59 anos</c:v>
                </c:pt>
                <c:pt idx="16">
                  <c:v>60 anos e mais</c:v>
                </c:pt>
                <c:pt idx="18">
                  <c:v>Grau de Instrução</c:v>
                </c:pt>
                <c:pt idx="19">
                  <c:v>Até Ens. fundamental</c:v>
                </c:pt>
                <c:pt idx="20">
                  <c:v>Ensino médio</c:v>
                </c:pt>
                <c:pt idx="21">
                  <c:v>Ensino superior</c:v>
                </c:pt>
                <c:pt idx="23">
                  <c:v>Porte populacional (nº hab.)</c:v>
                </c:pt>
                <c:pt idx="24">
                  <c:v>Até 20 mil hab.</c:v>
                </c:pt>
                <c:pt idx="25">
                  <c:v>Mais de 20  até 100 mil hab.</c:v>
                </c:pt>
                <c:pt idx="26">
                  <c:v>Mais de 100 até 300 mil hab.</c:v>
                </c:pt>
                <c:pt idx="27">
                  <c:v>Mais de 300 até 500 mil hab.</c:v>
                </c:pt>
                <c:pt idx="28">
                  <c:v>Mais de 500 mil hab.</c:v>
                </c:pt>
                <c:pt idx="30">
                  <c:v>Renda</c:v>
                </c:pt>
                <c:pt idx="31">
                  <c:v>Até um SM</c:v>
                </c:pt>
                <c:pt idx="32">
                  <c:v>Mais de 1 até 3 SM</c:v>
                </c:pt>
                <c:pt idx="33">
                  <c:v>Mais de 3 até 10 SM</c:v>
                </c:pt>
                <c:pt idx="34">
                  <c:v>Mais de 10 SM</c:v>
                </c:pt>
              </c:strCache>
            </c:strRef>
          </c:cat>
          <c:val>
            <c:numRef>
              <c:f>Dados!$D$575:$D$608</c:f>
              <c:numCache>
                <c:formatCode>#,##0</c:formatCode>
                <c:ptCount val="34"/>
                <c:pt idx="0">
                  <c:v>95.064972761871275</c:v>
                </c:pt>
                <c:pt idx="3">
                  <c:v>94.94548988360367</c:v>
                </c:pt>
                <c:pt idx="4">
                  <c:v>94.554451617891601</c:v>
                </c:pt>
                <c:pt idx="5">
                  <c:v>95.170673561747051</c:v>
                </c:pt>
                <c:pt idx="8">
                  <c:v>94.023083497003213</c:v>
                </c:pt>
                <c:pt idx="9">
                  <c:v>95.611159060520677</c:v>
                </c:pt>
                <c:pt idx="12">
                  <c:v>95.889323688062959</c:v>
                </c:pt>
                <c:pt idx="13">
                  <c:v>96.591031192370536</c:v>
                </c:pt>
                <c:pt idx="14">
                  <c:v>95.626307850361286</c:v>
                </c:pt>
                <c:pt idx="15">
                  <c:v>93.25919060135594</c:v>
                </c:pt>
                <c:pt idx="18">
                  <c:v>93.823807968472892</c:v>
                </c:pt>
                <c:pt idx="19">
                  <c:v>95.635418064213511</c:v>
                </c:pt>
                <c:pt idx="20">
                  <c:v>95.989040105837447</c:v>
                </c:pt>
                <c:pt idx="23">
                  <c:v>95.571158786892212</c:v>
                </c:pt>
                <c:pt idx="24">
                  <c:v>96.358258845607338</c:v>
                </c:pt>
                <c:pt idx="25">
                  <c:v>95.482525458615186</c:v>
                </c:pt>
                <c:pt idx="26">
                  <c:v>94.891893570250105</c:v>
                </c:pt>
                <c:pt idx="27">
                  <c:v>94.225422932865527</c:v>
                </c:pt>
              </c:numCache>
            </c:numRef>
          </c:val>
        </c:ser>
        <c:ser>
          <c:idx val="2"/>
          <c:order val="2"/>
          <c:tx>
            <c:strRef>
              <c:f>Dados!$E$8</c:f>
              <c:strCache>
                <c:ptCount val="1"/>
                <c:pt idx="0">
                  <c:v>Nov.22</c:v>
                </c:pt>
              </c:strCache>
            </c:strRef>
          </c:tx>
          <c:spPr>
            <a:solidFill>
              <a:srgbClr val="FFC7B8"/>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Dados!$B$10:$B$44</c:f>
              <c:strCache>
                <c:ptCount val="35"/>
                <c:pt idx="0">
                  <c:v>Estado SP</c:v>
                </c:pt>
                <c:pt idx="2">
                  <c:v>ESP</c:v>
                </c:pt>
                <c:pt idx="3">
                  <c:v>RMSP</c:v>
                </c:pt>
                <c:pt idx="4">
                  <c:v>São Paulo</c:v>
                </c:pt>
                <c:pt idx="5">
                  <c:v>Demais municípios da RMSP</c:v>
                </c:pt>
                <c:pt idx="6">
                  <c:v>Interior</c:v>
                </c:pt>
                <c:pt idx="8">
                  <c:v>Sexo</c:v>
                </c:pt>
                <c:pt idx="9">
                  <c:v>Masculino</c:v>
                </c:pt>
                <c:pt idx="10">
                  <c:v>Feminino</c:v>
                </c:pt>
                <c:pt idx="12">
                  <c:v>Faixa etária</c:v>
                </c:pt>
                <c:pt idx="13">
                  <c:v>18 a 29 anos</c:v>
                </c:pt>
                <c:pt idx="14">
                  <c:v>30 a 44 anos</c:v>
                </c:pt>
                <c:pt idx="15">
                  <c:v>45 a 59 anos</c:v>
                </c:pt>
                <c:pt idx="16">
                  <c:v>60 anos e mais</c:v>
                </c:pt>
                <c:pt idx="18">
                  <c:v>Grau de Instrução</c:v>
                </c:pt>
                <c:pt idx="19">
                  <c:v>Até Ens. fundamental</c:v>
                </c:pt>
                <c:pt idx="20">
                  <c:v>Ensino médio</c:v>
                </c:pt>
                <c:pt idx="21">
                  <c:v>Ensino superior</c:v>
                </c:pt>
                <c:pt idx="23">
                  <c:v>Porte populacional (nº hab.)</c:v>
                </c:pt>
                <c:pt idx="24">
                  <c:v>Até 20 mil hab.</c:v>
                </c:pt>
                <c:pt idx="25">
                  <c:v>Mais de 20  até 100 mil hab.</c:v>
                </c:pt>
                <c:pt idx="26">
                  <c:v>Mais de 100 até 300 mil hab.</c:v>
                </c:pt>
                <c:pt idx="27">
                  <c:v>Mais de 300 até 500 mil hab.</c:v>
                </c:pt>
                <c:pt idx="28">
                  <c:v>Mais de 500 mil hab.</c:v>
                </c:pt>
                <c:pt idx="30">
                  <c:v>Renda</c:v>
                </c:pt>
                <c:pt idx="31">
                  <c:v>Até um SM</c:v>
                </c:pt>
                <c:pt idx="32">
                  <c:v>Mais de 1 até 3 SM</c:v>
                </c:pt>
                <c:pt idx="33">
                  <c:v>Mais de 3 até 10 SM</c:v>
                </c:pt>
                <c:pt idx="34">
                  <c:v>Mais de 10 SM</c:v>
                </c:pt>
              </c:strCache>
            </c:strRef>
          </c:cat>
          <c:val>
            <c:numRef>
              <c:f>Dados!$E$575:$E$608</c:f>
              <c:numCache>
                <c:formatCode>#,##0</c:formatCode>
                <c:ptCount val="34"/>
                <c:pt idx="0">
                  <c:v>91.18829730595516</c:v>
                </c:pt>
                <c:pt idx="3">
                  <c:v>92.780857413619174</c:v>
                </c:pt>
                <c:pt idx="4">
                  <c:v>92.911877394636207</c:v>
                </c:pt>
                <c:pt idx="5">
                  <c:v>89.776937997280498</c:v>
                </c:pt>
                <c:pt idx="8">
                  <c:v>89.242328578095439</c:v>
                </c:pt>
                <c:pt idx="9">
                  <c:v>92.2404961023353</c:v>
                </c:pt>
                <c:pt idx="12">
                  <c:v>92.329797312693344</c:v>
                </c:pt>
                <c:pt idx="13">
                  <c:v>92.226074590042217</c:v>
                </c:pt>
                <c:pt idx="14">
                  <c:v>91.558841166600487</c:v>
                </c:pt>
                <c:pt idx="15">
                  <c:v>90.073278905126614</c:v>
                </c:pt>
                <c:pt idx="18">
                  <c:v>88.231516106756061</c:v>
                </c:pt>
                <c:pt idx="19">
                  <c:v>90.981558309879915</c:v>
                </c:pt>
                <c:pt idx="20">
                  <c:v>93.703138622709488</c:v>
                </c:pt>
                <c:pt idx="23">
                  <c:v>89.859974955235558</c:v>
                </c:pt>
                <c:pt idx="24">
                  <c:v>92.774309518751281</c:v>
                </c:pt>
                <c:pt idx="25">
                  <c:v>88.135894134832228</c:v>
                </c:pt>
                <c:pt idx="26">
                  <c:v>90.803762815774533</c:v>
                </c:pt>
                <c:pt idx="27">
                  <c:v>92.180832132779614</c:v>
                </c:pt>
              </c:numCache>
            </c:numRef>
          </c:val>
        </c:ser>
        <c:ser>
          <c:idx val="3"/>
          <c:order val="3"/>
          <c:tx>
            <c:strRef>
              <c:f>Dados!$F$8</c:f>
              <c:strCache>
                <c:ptCount val="1"/>
                <c:pt idx="0">
                  <c:v>Out/Nov.23</c:v>
                </c:pt>
              </c:strCache>
            </c:strRef>
          </c:tx>
          <c:spPr>
            <a:solidFill>
              <a:srgbClr val="FF907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pt-BR" sz="800" b="1"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Dados!$B$10:$B$44</c:f>
              <c:strCache>
                <c:ptCount val="35"/>
                <c:pt idx="0">
                  <c:v>Estado SP</c:v>
                </c:pt>
                <c:pt idx="2">
                  <c:v>ESP</c:v>
                </c:pt>
                <c:pt idx="3">
                  <c:v>RMSP</c:v>
                </c:pt>
                <c:pt idx="4">
                  <c:v>São Paulo</c:v>
                </c:pt>
                <c:pt idx="5">
                  <c:v>Demais municípios da RMSP</c:v>
                </c:pt>
                <c:pt idx="6">
                  <c:v>Interior</c:v>
                </c:pt>
                <c:pt idx="8">
                  <c:v>Sexo</c:v>
                </c:pt>
                <c:pt idx="9">
                  <c:v>Masculino</c:v>
                </c:pt>
                <c:pt idx="10">
                  <c:v>Feminino</c:v>
                </c:pt>
                <c:pt idx="12">
                  <c:v>Faixa etária</c:v>
                </c:pt>
                <c:pt idx="13">
                  <c:v>18 a 29 anos</c:v>
                </c:pt>
                <c:pt idx="14">
                  <c:v>30 a 44 anos</c:v>
                </c:pt>
                <c:pt idx="15">
                  <c:v>45 a 59 anos</c:v>
                </c:pt>
                <c:pt idx="16">
                  <c:v>60 anos e mais</c:v>
                </c:pt>
                <c:pt idx="18">
                  <c:v>Grau de Instrução</c:v>
                </c:pt>
                <c:pt idx="19">
                  <c:v>Até Ens. fundamental</c:v>
                </c:pt>
                <c:pt idx="20">
                  <c:v>Ensino médio</c:v>
                </c:pt>
                <c:pt idx="21">
                  <c:v>Ensino superior</c:v>
                </c:pt>
                <c:pt idx="23">
                  <c:v>Porte populacional (nº hab.)</c:v>
                </c:pt>
                <c:pt idx="24">
                  <c:v>Até 20 mil hab.</c:v>
                </c:pt>
                <c:pt idx="25">
                  <c:v>Mais de 20  até 100 mil hab.</c:v>
                </c:pt>
                <c:pt idx="26">
                  <c:v>Mais de 100 até 300 mil hab.</c:v>
                </c:pt>
                <c:pt idx="27">
                  <c:v>Mais de 300 até 500 mil hab.</c:v>
                </c:pt>
                <c:pt idx="28">
                  <c:v>Mais de 500 mil hab.</c:v>
                </c:pt>
                <c:pt idx="30">
                  <c:v>Renda</c:v>
                </c:pt>
                <c:pt idx="31">
                  <c:v>Até um SM</c:v>
                </c:pt>
                <c:pt idx="32">
                  <c:v>Mais de 1 até 3 SM</c:v>
                </c:pt>
                <c:pt idx="33">
                  <c:v>Mais de 3 até 10 SM</c:v>
                </c:pt>
                <c:pt idx="34">
                  <c:v>Mais de 10 SM</c:v>
                </c:pt>
              </c:strCache>
            </c:strRef>
          </c:cat>
          <c:val>
            <c:numRef>
              <c:f>Dados!$F$575:$F$608</c:f>
              <c:numCache>
                <c:formatCode>#,##0</c:formatCode>
                <c:ptCount val="34"/>
                <c:pt idx="0">
                  <c:v>90.416213783099948</c:v>
                </c:pt>
                <c:pt idx="3">
                  <c:v>90.279096498786416</c:v>
                </c:pt>
                <c:pt idx="4">
                  <c:v>89.49930571253401</c:v>
                </c:pt>
                <c:pt idx="5">
                  <c:v>90.539236645993967</c:v>
                </c:pt>
                <c:pt idx="8">
                  <c:v>88.906405035056011</c:v>
                </c:pt>
                <c:pt idx="9">
                  <c:v>91.228168185095043</c:v>
                </c:pt>
                <c:pt idx="12">
                  <c:v>91.501341487377289</c:v>
                </c:pt>
                <c:pt idx="13">
                  <c:v>93.525542887180208</c:v>
                </c:pt>
                <c:pt idx="14">
                  <c:v>92.018800536057952</c:v>
                </c:pt>
                <c:pt idx="15">
                  <c:v>88.391233114889218</c:v>
                </c:pt>
                <c:pt idx="18">
                  <c:v>86.081240780919771</c:v>
                </c:pt>
                <c:pt idx="19">
                  <c:v>90.92684147040373</c:v>
                </c:pt>
                <c:pt idx="20">
                  <c:v>92.712749855753117</c:v>
                </c:pt>
                <c:pt idx="23">
                  <c:v>92.892409792600816</c:v>
                </c:pt>
                <c:pt idx="24">
                  <c:v>91.611767688646495</c:v>
                </c:pt>
                <c:pt idx="25">
                  <c:v>89.679250088057501</c:v>
                </c:pt>
                <c:pt idx="26">
                  <c:v>90.623594645698944</c:v>
                </c:pt>
                <c:pt idx="27">
                  <c:v>89.958481546471418</c:v>
                </c:pt>
                <c:pt idx="30">
                  <c:v>86.054335876284881</c:v>
                </c:pt>
                <c:pt idx="31">
                  <c:v>91.167742361637067</c:v>
                </c:pt>
                <c:pt idx="32">
                  <c:v>93.355559976991941</c:v>
                </c:pt>
                <c:pt idx="33">
                  <c:v>87.922537542451281</c:v>
                </c:pt>
              </c:numCache>
            </c:numRef>
          </c:val>
        </c:ser>
        <c:dLbls>
          <c:dLblPos val="outEnd"/>
          <c:showLegendKey val="0"/>
          <c:showVal val="1"/>
          <c:showCatName val="0"/>
          <c:showSerName val="0"/>
          <c:showPercent val="0"/>
          <c:showBubbleSize val="0"/>
        </c:dLbls>
        <c:gapWidth val="198"/>
        <c:overlap val="-27"/>
        <c:axId val="-646919968"/>
        <c:axId val="-646921056"/>
      </c:barChart>
      <c:catAx>
        <c:axId val="-64691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crossAx val="-646921056"/>
        <c:crosses val="autoZero"/>
        <c:auto val="1"/>
        <c:lblAlgn val="ctr"/>
        <c:lblOffset val="100"/>
        <c:noMultiLvlLbl val="0"/>
      </c:catAx>
      <c:valAx>
        <c:axId val="-646921056"/>
        <c:scaling>
          <c:orientation val="minMax"/>
          <c:max val="1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2">
                    <a:lumMod val="90000"/>
                  </a:schemeClr>
                </a:solidFill>
                <a:latin typeface="+mn-lt"/>
                <a:ea typeface="+mn-ea"/>
                <a:cs typeface="+mn-cs"/>
              </a:defRPr>
            </a:pPr>
            <a:endParaRPr lang="pt-BR"/>
          </a:p>
        </c:txPr>
        <c:crossAx val="-646919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280</xdr:row>
      <xdr:rowOff>85199</xdr:rowOff>
    </xdr:from>
    <xdr:to>
      <xdr:col>0</xdr:col>
      <xdr:colOff>10879965</xdr:colOff>
      <xdr:row>312</xdr:row>
      <xdr:rowOff>17943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66</xdr:row>
      <xdr:rowOff>43793</xdr:rowOff>
    </xdr:from>
    <xdr:to>
      <xdr:col>0</xdr:col>
      <xdr:colOff>13320992</xdr:colOff>
      <xdr:row>82</xdr:row>
      <xdr:rowOff>149906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43546</xdr:colOff>
      <xdr:row>26</xdr:row>
      <xdr:rowOff>128426</xdr:rowOff>
    </xdr:from>
    <xdr:to>
      <xdr:col>0</xdr:col>
      <xdr:colOff>13389495</xdr:colOff>
      <xdr:row>43</xdr:row>
      <xdr:rowOff>46894</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104</xdr:row>
      <xdr:rowOff>133774</xdr:rowOff>
    </xdr:from>
    <xdr:to>
      <xdr:col>0</xdr:col>
      <xdr:colOff>13419044</xdr:colOff>
      <xdr:row>121</xdr:row>
      <xdr:rowOff>60934</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182</xdr:row>
      <xdr:rowOff>56029</xdr:rowOff>
    </xdr:from>
    <xdr:to>
      <xdr:col>0</xdr:col>
      <xdr:colOff>13489080</xdr:colOff>
      <xdr:row>198</xdr:row>
      <xdr:rowOff>167384</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258</xdr:row>
      <xdr:rowOff>159687</xdr:rowOff>
    </xdr:from>
    <xdr:to>
      <xdr:col>0</xdr:col>
      <xdr:colOff>13489080</xdr:colOff>
      <xdr:row>275</xdr:row>
      <xdr:rowOff>71063</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475</xdr:row>
      <xdr:rowOff>169492</xdr:rowOff>
    </xdr:from>
    <xdr:to>
      <xdr:col>0</xdr:col>
      <xdr:colOff>13699191</xdr:colOff>
      <xdr:row>492</xdr:row>
      <xdr:rowOff>74565</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514</xdr:row>
      <xdr:rowOff>177194</xdr:rowOff>
    </xdr:from>
    <xdr:to>
      <xdr:col>0</xdr:col>
      <xdr:colOff>13755220</xdr:colOff>
      <xdr:row>531</xdr:row>
      <xdr:rowOff>82267</xdr:rowOff>
    </xdr:to>
    <xdr:graphicFrame macro="">
      <xdr:nvGraphicFramePr>
        <xdr:cNvPr id="19"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591</xdr:row>
      <xdr:rowOff>126067</xdr:rowOff>
    </xdr:from>
    <xdr:to>
      <xdr:col>0</xdr:col>
      <xdr:colOff>13881286</xdr:colOff>
      <xdr:row>608</xdr:row>
      <xdr:rowOff>25537</xdr:rowOff>
    </xdr:to>
    <xdr:graphicFrame macro="">
      <xdr:nvGraphicFramePr>
        <xdr:cNvPr id="20"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70037</xdr:colOff>
      <xdr:row>144</xdr:row>
      <xdr:rowOff>44824</xdr:rowOff>
    </xdr:from>
    <xdr:to>
      <xdr:col>0</xdr:col>
      <xdr:colOff>13433051</xdr:colOff>
      <xdr:row>160</xdr:row>
      <xdr:rowOff>146701</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220</xdr:row>
      <xdr:rowOff>189101</xdr:rowOff>
    </xdr:from>
    <xdr:to>
      <xdr:col>0</xdr:col>
      <xdr:colOff>13517096</xdr:colOff>
      <xdr:row>237</xdr:row>
      <xdr:rowOff>94173</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552</xdr:row>
      <xdr:rowOff>175796</xdr:rowOff>
    </xdr:from>
    <xdr:to>
      <xdr:col>0</xdr:col>
      <xdr:colOff>13825256</xdr:colOff>
      <xdr:row>569</xdr:row>
      <xdr:rowOff>75265</xdr:rowOff>
    </xdr:to>
    <xdr:graphicFrame macro="">
      <xdr:nvGraphicFramePr>
        <xdr:cNvPr id="23" name="Gráfico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23813</xdr:colOff>
      <xdr:row>329</xdr:row>
      <xdr:rowOff>147778</xdr:rowOff>
    </xdr:from>
    <xdr:to>
      <xdr:col>0</xdr:col>
      <xdr:colOff>10903778</xdr:colOff>
      <xdr:row>361</xdr:row>
      <xdr:rowOff>79820</xdr:rowOff>
    </xdr:to>
    <xdr:graphicFrame macro="">
      <xdr:nvGraphicFramePr>
        <xdr:cNvPr id="24"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11906</xdr:colOff>
      <xdr:row>376</xdr:row>
      <xdr:rowOff>154781</xdr:rowOff>
    </xdr:from>
    <xdr:to>
      <xdr:col>0</xdr:col>
      <xdr:colOff>10891871</xdr:colOff>
      <xdr:row>408</xdr:row>
      <xdr:rowOff>84911</xdr:rowOff>
    </xdr:to>
    <xdr:graphicFrame macro="">
      <xdr:nvGraphicFramePr>
        <xdr:cNvPr id="25"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423</xdr:row>
      <xdr:rowOff>98051</xdr:rowOff>
    </xdr:from>
    <xdr:to>
      <xdr:col>0</xdr:col>
      <xdr:colOff>10879965</xdr:colOff>
      <xdr:row>454</xdr:row>
      <xdr:rowOff>17846</xdr:rowOff>
    </xdr:to>
    <xdr:graphicFrame macro="">
      <xdr:nvGraphicFramePr>
        <xdr:cNvPr id="27"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6656551</xdr:colOff>
      <xdr:row>6</xdr:row>
      <xdr:rowOff>65690</xdr:rowOff>
    </xdr:from>
    <xdr:to>
      <xdr:col>0</xdr:col>
      <xdr:colOff>14407931</xdr:colOff>
      <xdr:row>24</xdr:row>
      <xdr:rowOff>32846</xdr:rowOff>
    </xdr:to>
    <xdr:graphicFrame macro="">
      <xdr:nvGraphicFramePr>
        <xdr:cNvPr id="26"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xdr:colOff>
      <xdr:row>6</xdr:row>
      <xdr:rowOff>43792</xdr:rowOff>
    </xdr:from>
    <xdr:to>
      <xdr:col>0</xdr:col>
      <xdr:colOff>6207673</xdr:colOff>
      <xdr:row>24</xdr:row>
      <xdr:rowOff>0</xdr:rowOff>
    </xdr:to>
    <xdr:graphicFrame macro="">
      <xdr:nvGraphicFramePr>
        <xdr:cNvPr id="28"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12188382</xdr:colOff>
      <xdr:row>26</xdr:row>
      <xdr:rowOff>150816</xdr:rowOff>
    </xdr:from>
    <xdr:to>
      <xdr:col>0</xdr:col>
      <xdr:colOff>13359847</xdr:colOff>
      <xdr:row>30</xdr:row>
      <xdr:rowOff>116237</xdr:rowOff>
    </xdr:to>
    <xdr:sp macro="" textlink="">
      <xdr:nvSpPr>
        <xdr:cNvPr id="3" name="Retângulo 2"/>
        <xdr:cNvSpPr/>
      </xdr:nvSpPr>
      <xdr:spPr>
        <a:xfrm>
          <a:off x="12188382" y="5923935"/>
          <a:ext cx="1171465" cy="6886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xdr:colOff>
      <xdr:row>47</xdr:row>
      <xdr:rowOff>104652</xdr:rowOff>
    </xdr:from>
    <xdr:to>
      <xdr:col>0</xdr:col>
      <xdr:colOff>6205257</xdr:colOff>
      <xdr:row>64</xdr:row>
      <xdr:rowOff>14662</xdr:rowOff>
    </xdr:to>
    <xdr:graphicFrame macro="">
      <xdr:nvGraphicFramePr>
        <xdr:cNvPr id="29" name="Gráfico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6625477</xdr:colOff>
      <xdr:row>47</xdr:row>
      <xdr:rowOff>98051</xdr:rowOff>
    </xdr:from>
    <xdr:to>
      <xdr:col>0</xdr:col>
      <xdr:colOff>14359646</xdr:colOff>
      <xdr:row>64</xdr:row>
      <xdr:rowOff>8061</xdr:rowOff>
    </xdr:to>
    <xdr:graphicFrame macro="">
      <xdr:nvGraphicFramePr>
        <xdr:cNvPr id="30"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12102352</xdr:colOff>
      <xdr:row>66</xdr:row>
      <xdr:rowOff>112059</xdr:rowOff>
    </xdr:from>
    <xdr:to>
      <xdr:col>0</xdr:col>
      <xdr:colOff>13273817</xdr:colOff>
      <xdr:row>70</xdr:row>
      <xdr:rowOff>51661</xdr:rowOff>
    </xdr:to>
    <xdr:sp macro="" textlink="">
      <xdr:nvSpPr>
        <xdr:cNvPr id="31" name="Retângulo 30"/>
        <xdr:cNvSpPr/>
      </xdr:nvSpPr>
      <xdr:spPr>
        <a:xfrm>
          <a:off x="12102352" y="14189686"/>
          <a:ext cx="1171465" cy="66285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12274785</xdr:colOff>
      <xdr:row>144</xdr:row>
      <xdr:rowOff>53839</xdr:rowOff>
    </xdr:from>
    <xdr:to>
      <xdr:col>0</xdr:col>
      <xdr:colOff>13446250</xdr:colOff>
      <xdr:row>148</xdr:row>
      <xdr:rowOff>0</xdr:rowOff>
    </xdr:to>
    <xdr:sp macro="" textlink="">
      <xdr:nvSpPr>
        <xdr:cNvPr id="32" name="Retângulo 31"/>
        <xdr:cNvSpPr/>
      </xdr:nvSpPr>
      <xdr:spPr>
        <a:xfrm>
          <a:off x="12274785" y="30559670"/>
          <a:ext cx="1171465" cy="66941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12315126</xdr:colOff>
      <xdr:row>182</xdr:row>
      <xdr:rowOff>91378</xdr:rowOff>
    </xdr:from>
    <xdr:to>
      <xdr:col>0</xdr:col>
      <xdr:colOff>13486591</xdr:colOff>
      <xdr:row>186</xdr:row>
      <xdr:rowOff>51661</xdr:rowOff>
    </xdr:to>
    <xdr:sp macro="" textlink="">
      <xdr:nvSpPr>
        <xdr:cNvPr id="33" name="Retângulo 32"/>
        <xdr:cNvSpPr/>
      </xdr:nvSpPr>
      <xdr:spPr>
        <a:xfrm>
          <a:off x="12315126" y="38720903"/>
          <a:ext cx="1171465" cy="68353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12313445</xdr:colOff>
      <xdr:row>258</xdr:row>
      <xdr:rowOff>179348</xdr:rowOff>
    </xdr:from>
    <xdr:to>
      <xdr:col>0</xdr:col>
      <xdr:colOff>13484910</xdr:colOff>
      <xdr:row>262</xdr:row>
      <xdr:rowOff>154983</xdr:rowOff>
    </xdr:to>
    <xdr:sp macro="" textlink="">
      <xdr:nvSpPr>
        <xdr:cNvPr id="34" name="Retângulo 33"/>
        <xdr:cNvSpPr/>
      </xdr:nvSpPr>
      <xdr:spPr>
        <a:xfrm>
          <a:off x="12313445" y="54733382"/>
          <a:ext cx="1171465" cy="69888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12227721</xdr:colOff>
      <xdr:row>104</xdr:row>
      <xdr:rowOff>151753</xdr:rowOff>
    </xdr:from>
    <xdr:to>
      <xdr:col>0</xdr:col>
      <xdr:colOff>13399186</xdr:colOff>
      <xdr:row>108</xdr:row>
      <xdr:rowOff>116237</xdr:rowOff>
    </xdr:to>
    <xdr:sp macro="" textlink="">
      <xdr:nvSpPr>
        <xdr:cNvPr id="35" name="Retângulo 34"/>
        <xdr:cNvSpPr/>
      </xdr:nvSpPr>
      <xdr:spPr>
        <a:xfrm>
          <a:off x="12227721" y="22327245"/>
          <a:ext cx="1171465" cy="68773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12703971</xdr:colOff>
      <xdr:row>591</xdr:row>
      <xdr:rowOff>172061</xdr:rowOff>
    </xdr:from>
    <xdr:to>
      <xdr:col>0</xdr:col>
      <xdr:colOff>13875436</xdr:colOff>
      <xdr:row>595</xdr:row>
      <xdr:rowOff>129151</xdr:rowOff>
    </xdr:to>
    <xdr:sp macro="" textlink="">
      <xdr:nvSpPr>
        <xdr:cNvPr id="36" name="Retângulo 35"/>
        <xdr:cNvSpPr/>
      </xdr:nvSpPr>
      <xdr:spPr>
        <a:xfrm>
          <a:off x="12703971" y="125256298"/>
          <a:ext cx="1171465" cy="68034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12352105</xdr:colOff>
      <xdr:row>221</xdr:row>
      <xdr:rowOff>42914</xdr:rowOff>
    </xdr:from>
    <xdr:to>
      <xdr:col>0</xdr:col>
      <xdr:colOff>13523570</xdr:colOff>
      <xdr:row>225</xdr:row>
      <xdr:rowOff>38745</xdr:rowOff>
    </xdr:to>
    <xdr:sp macro="" textlink="">
      <xdr:nvSpPr>
        <xdr:cNvPr id="37" name="Retângulo 36"/>
        <xdr:cNvSpPr/>
      </xdr:nvSpPr>
      <xdr:spPr>
        <a:xfrm>
          <a:off x="12352105" y="46744473"/>
          <a:ext cx="1171465" cy="71908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12534201</xdr:colOff>
      <xdr:row>475</xdr:row>
      <xdr:rowOff>157776</xdr:rowOff>
    </xdr:from>
    <xdr:to>
      <xdr:col>0</xdr:col>
      <xdr:colOff>13705666</xdr:colOff>
      <xdr:row>480</xdr:row>
      <xdr:rowOff>0</xdr:rowOff>
    </xdr:to>
    <xdr:sp macro="" textlink="">
      <xdr:nvSpPr>
        <xdr:cNvPr id="38" name="Retângulo 37"/>
        <xdr:cNvSpPr/>
      </xdr:nvSpPr>
      <xdr:spPr>
        <a:xfrm>
          <a:off x="12534201" y="100496386"/>
          <a:ext cx="1171465" cy="746292"/>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12604238</xdr:colOff>
      <xdr:row>515</xdr:row>
      <xdr:rowOff>2994</xdr:rowOff>
    </xdr:from>
    <xdr:to>
      <xdr:col>0</xdr:col>
      <xdr:colOff>13775703</xdr:colOff>
      <xdr:row>518</xdr:row>
      <xdr:rowOff>129153</xdr:rowOff>
    </xdr:to>
    <xdr:sp macro="" textlink="">
      <xdr:nvSpPr>
        <xdr:cNvPr id="40" name="Retângulo 39"/>
        <xdr:cNvSpPr/>
      </xdr:nvSpPr>
      <xdr:spPr>
        <a:xfrm>
          <a:off x="12604238" y="108646113"/>
          <a:ext cx="1171465" cy="6685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12660268</xdr:colOff>
      <xdr:row>553</xdr:row>
      <xdr:rowOff>15602</xdr:rowOff>
    </xdr:from>
    <xdr:to>
      <xdr:col>0</xdr:col>
      <xdr:colOff>13831733</xdr:colOff>
      <xdr:row>556</xdr:row>
      <xdr:rowOff>180812</xdr:rowOff>
    </xdr:to>
    <xdr:sp macro="" textlink="">
      <xdr:nvSpPr>
        <xdr:cNvPr id="41" name="Retângulo 40"/>
        <xdr:cNvSpPr/>
      </xdr:nvSpPr>
      <xdr:spPr>
        <a:xfrm>
          <a:off x="12660268" y="116756585"/>
          <a:ext cx="1171465" cy="70765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1" u="sng">
              <a:solidFill>
                <a:srgbClr val="FF0000"/>
              </a:solidFill>
            </a:rPr>
            <a:t>Gráfico matriz</a:t>
          </a:r>
          <a:r>
            <a:rPr lang="pt-BR" sz="1200" b="1" u="none">
              <a:solidFill>
                <a:srgbClr val="FF0000"/>
              </a:solidFill>
            </a:rPr>
            <a:t>:</a:t>
          </a:r>
          <a:r>
            <a:rPr lang="pt-BR" sz="1200" b="1" u="sng" baseline="0">
              <a:solidFill>
                <a:srgbClr val="FF0000"/>
              </a:solidFill>
            </a:rPr>
            <a:t> </a:t>
          </a:r>
          <a:r>
            <a:rPr lang="pt-BR" sz="1200">
              <a:solidFill>
                <a:srgbClr val="FF0000"/>
              </a:solidFill>
            </a:rPr>
            <a:t>completo com  anos</a:t>
          </a:r>
          <a:r>
            <a:rPr lang="pt-BR" sz="1200" baseline="0">
              <a:solidFill>
                <a:srgbClr val="FF0000"/>
              </a:solidFill>
            </a:rPr>
            <a:t> e perfil</a:t>
          </a:r>
          <a:endParaRPr lang="pt-BR" sz="1200">
            <a:solidFill>
              <a:srgbClr val="FF0000"/>
            </a:solidFill>
          </a:endParaRPr>
        </a:p>
      </xdr:txBody>
    </xdr:sp>
    <xdr:clientData/>
  </xdr:twoCellAnchor>
  <xdr:twoCellAnchor>
    <xdr:from>
      <xdr:col>0</xdr:col>
      <xdr:colOff>21405</xdr:colOff>
      <xdr:row>87</xdr:row>
      <xdr:rowOff>96320</xdr:rowOff>
    </xdr:from>
    <xdr:to>
      <xdr:col>0</xdr:col>
      <xdr:colOff>6212655</xdr:colOff>
      <xdr:row>104</xdr:row>
      <xdr:rowOff>28256</xdr:rowOff>
    </xdr:to>
    <xdr:graphicFrame macro="">
      <xdr:nvGraphicFramePr>
        <xdr:cNvPr id="42" name="Gráfico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6705323</xdr:colOff>
      <xdr:row>87</xdr:row>
      <xdr:rowOff>128426</xdr:rowOff>
    </xdr:from>
    <xdr:to>
      <xdr:col>0</xdr:col>
      <xdr:colOff>14341011</xdr:colOff>
      <xdr:row>104</xdr:row>
      <xdr:rowOff>69383</xdr:rowOff>
    </xdr:to>
    <xdr:graphicFrame macro="">
      <xdr:nvGraphicFramePr>
        <xdr:cNvPr id="43" name="Gráfico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2</xdr:colOff>
      <xdr:row>125</xdr:row>
      <xdr:rowOff>85610</xdr:rowOff>
    </xdr:from>
    <xdr:to>
      <xdr:col>0</xdr:col>
      <xdr:colOff>7700720</xdr:colOff>
      <xdr:row>144</xdr:row>
      <xdr:rowOff>177583</xdr:rowOff>
    </xdr:to>
    <xdr:graphicFrame macro="">
      <xdr:nvGraphicFramePr>
        <xdr:cNvPr id="44" name="Gráfico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6841304</xdr:colOff>
      <xdr:row>125</xdr:row>
      <xdr:rowOff>120287</xdr:rowOff>
    </xdr:from>
    <xdr:to>
      <xdr:col>0</xdr:col>
      <xdr:colOff>14308904</xdr:colOff>
      <xdr:row>142</xdr:row>
      <xdr:rowOff>30460</xdr:rowOff>
    </xdr:to>
    <xdr:graphicFrame macro="">
      <xdr:nvGraphicFramePr>
        <xdr:cNvPr id="45" name="Gráfico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164</xdr:row>
      <xdr:rowOff>169505</xdr:rowOff>
    </xdr:from>
    <xdr:to>
      <xdr:col>0</xdr:col>
      <xdr:colOff>6725227</xdr:colOff>
      <xdr:row>180</xdr:row>
      <xdr:rowOff>99591</xdr:rowOff>
    </xdr:to>
    <xdr:graphicFrame macro="">
      <xdr:nvGraphicFramePr>
        <xdr:cNvPr id="46" name="Gráfico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7057159</xdr:colOff>
      <xdr:row>164</xdr:row>
      <xdr:rowOff>180208</xdr:rowOff>
    </xdr:from>
    <xdr:to>
      <xdr:col>0</xdr:col>
      <xdr:colOff>14388523</xdr:colOff>
      <xdr:row>180</xdr:row>
      <xdr:rowOff>110294</xdr:rowOff>
    </xdr:to>
    <xdr:graphicFrame macro="">
      <xdr:nvGraphicFramePr>
        <xdr:cNvPr id="47" name="Gráfico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203</xdr:row>
      <xdr:rowOff>35718</xdr:rowOff>
    </xdr:from>
    <xdr:to>
      <xdr:col>0</xdr:col>
      <xdr:colOff>6453186</xdr:colOff>
      <xdr:row>219</xdr:row>
      <xdr:rowOff>131290</xdr:rowOff>
    </xdr:to>
    <xdr:graphicFrame macro="">
      <xdr:nvGraphicFramePr>
        <xdr:cNvPr id="48" name="Gráfico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6869905</xdr:colOff>
      <xdr:row>203</xdr:row>
      <xdr:rowOff>47625</xdr:rowOff>
    </xdr:from>
    <xdr:to>
      <xdr:col>0</xdr:col>
      <xdr:colOff>14323218</xdr:colOff>
      <xdr:row>219</xdr:row>
      <xdr:rowOff>143197</xdr:rowOff>
    </xdr:to>
    <xdr:graphicFrame macro="">
      <xdr:nvGraphicFramePr>
        <xdr:cNvPr id="49" name="Gráfico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241</xdr:row>
      <xdr:rowOff>107157</xdr:rowOff>
    </xdr:from>
    <xdr:to>
      <xdr:col>0</xdr:col>
      <xdr:colOff>6584156</xdr:colOff>
      <xdr:row>257</xdr:row>
      <xdr:rowOff>18533</xdr:rowOff>
    </xdr:to>
    <xdr:graphicFrame macro="">
      <xdr:nvGraphicFramePr>
        <xdr:cNvPr id="50" name="Gráfico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6893718</xdr:colOff>
      <xdr:row>241</xdr:row>
      <xdr:rowOff>142875</xdr:rowOff>
    </xdr:from>
    <xdr:to>
      <xdr:col>0</xdr:col>
      <xdr:colOff>14311311</xdr:colOff>
      <xdr:row>257</xdr:row>
      <xdr:rowOff>54251</xdr:rowOff>
    </xdr:to>
    <xdr:graphicFrame macro="">
      <xdr:nvGraphicFramePr>
        <xdr:cNvPr id="51" name="Gráfico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xdr:colOff>
      <xdr:row>458</xdr:row>
      <xdr:rowOff>130969</xdr:rowOff>
    </xdr:from>
    <xdr:to>
      <xdr:col>0</xdr:col>
      <xdr:colOff>6429375</xdr:colOff>
      <xdr:row>475</xdr:row>
      <xdr:rowOff>36042</xdr:rowOff>
    </xdr:to>
    <xdr:graphicFrame macro="">
      <xdr:nvGraphicFramePr>
        <xdr:cNvPr id="52" name="Gráfico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6619876</xdr:colOff>
      <xdr:row>458</xdr:row>
      <xdr:rowOff>119063</xdr:rowOff>
    </xdr:from>
    <xdr:to>
      <xdr:col>0</xdr:col>
      <xdr:colOff>14299406</xdr:colOff>
      <xdr:row>475</xdr:row>
      <xdr:rowOff>24136</xdr:rowOff>
    </xdr:to>
    <xdr:graphicFrame macro="">
      <xdr:nvGraphicFramePr>
        <xdr:cNvPr id="53" name="Gráfico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497</xdr:row>
      <xdr:rowOff>0</xdr:rowOff>
    </xdr:from>
    <xdr:to>
      <xdr:col>0</xdr:col>
      <xdr:colOff>6548437</xdr:colOff>
      <xdr:row>513</xdr:row>
      <xdr:rowOff>95573</xdr:rowOff>
    </xdr:to>
    <xdr:graphicFrame macro="">
      <xdr:nvGraphicFramePr>
        <xdr:cNvPr id="54" name="Gráfico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6796087</xdr:colOff>
      <xdr:row>497</xdr:row>
      <xdr:rowOff>9525</xdr:rowOff>
    </xdr:from>
    <xdr:to>
      <xdr:col>0</xdr:col>
      <xdr:colOff>14358937</xdr:colOff>
      <xdr:row>513</xdr:row>
      <xdr:rowOff>105098</xdr:rowOff>
    </xdr:to>
    <xdr:graphicFrame macro="">
      <xdr:nvGraphicFramePr>
        <xdr:cNvPr id="55" name="Gráfico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0</xdr:colOff>
      <xdr:row>535</xdr:row>
      <xdr:rowOff>119063</xdr:rowOff>
    </xdr:from>
    <xdr:to>
      <xdr:col>0</xdr:col>
      <xdr:colOff>6596062</xdr:colOff>
      <xdr:row>552</xdr:row>
      <xdr:rowOff>18532</xdr:rowOff>
    </xdr:to>
    <xdr:graphicFrame macro="">
      <xdr:nvGraphicFramePr>
        <xdr:cNvPr id="56" name="Gráfico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6857999</xdr:colOff>
      <xdr:row>535</xdr:row>
      <xdr:rowOff>119062</xdr:rowOff>
    </xdr:from>
    <xdr:to>
      <xdr:col>0</xdr:col>
      <xdr:colOff>14347030</xdr:colOff>
      <xdr:row>552</xdr:row>
      <xdr:rowOff>18531</xdr:rowOff>
    </xdr:to>
    <xdr:graphicFrame macro="">
      <xdr:nvGraphicFramePr>
        <xdr:cNvPr id="57" name="Gráfico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0</xdr:colOff>
      <xdr:row>575</xdr:row>
      <xdr:rowOff>35718</xdr:rowOff>
    </xdr:from>
    <xdr:to>
      <xdr:col>0</xdr:col>
      <xdr:colOff>6488906</xdr:colOff>
      <xdr:row>590</xdr:row>
      <xdr:rowOff>137594</xdr:rowOff>
    </xdr:to>
    <xdr:graphicFrame macro="">
      <xdr:nvGraphicFramePr>
        <xdr:cNvPr id="58" name="Gráfico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6750844</xdr:colOff>
      <xdr:row>575</xdr:row>
      <xdr:rowOff>23812</xdr:rowOff>
    </xdr:from>
    <xdr:to>
      <xdr:col>0</xdr:col>
      <xdr:colOff>14299406</xdr:colOff>
      <xdr:row>590</xdr:row>
      <xdr:rowOff>125688</xdr:rowOff>
    </xdr:to>
    <xdr:graphicFrame macro="">
      <xdr:nvGraphicFramePr>
        <xdr:cNvPr id="59" name="Gráfico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0</xdr:colOff>
      <xdr:row>316</xdr:row>
      <xdr:rowOff>932259</xdr:rowOff>
    </xdr:from>
    <xdr:to>
      <xdr:col>0</xdr:col>
      <xdr:colOff>9584533</xdr:colOff>
      <xdr:row>328</xdr:row>
      <xdr:rowOff>32146</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35718</xdr:colOff>
      <xdr:row>362</xdr:row>
      <xdr:rowOff>928688</xdr:rowOff>
    </xdr:from>
    <xdr:to>
      <xdr:col>0</xdr:col>
      <xdr:colOff>9620251</xdr:colOff>
      <xdr:row>373</xdr:row>
      <xdr:rowOff>159545</xdr:rowOff>
    </xdr:to>
    <xdr:graphicFrame macro="">
      <xdr:nvGraphicFramePr>
        <xdr:cNvPr id="61" name="Gráfico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0</xdr:colOff>
      <xdr:row>409</xdr:row>
      <xdr:rowOff>1333500</xdr:rowOff>
    </xdr:from>
    <xdr:to>
      <xdr:col>0</xdr:col>
      <xdr:colOff>9584533</xdr:colOff>
      <xdr:row>421</xdr:row>
      <xdr:rowOff>171451</xdr:rowOff>
    </xdr:to>
    <xdr:graphicFrame macro="">
      <xdr:nvGraphicFramePr>
        <xdr:cNvPr id="62" name="Gráfico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activeCell="A19" sqref="A19"/>
    </sheetView>
  </sheetViews>
  <sheetFormatPr defaultRowHeight="15"/>
  <cols>
    <col min="1" max="1" width="43.42578125" customWidth="1"/>
    <col min="2" max="2" width="13.7109375" customWidth="1"/>
    <col min="3" max="3" width="10.5703125" customWidth="1"/>
  </cols>
  <sheetData>
    <row r="1" spans="1:3" ht="32.25" customHeight="1">
      <c r="A1" s="306" t="s">
        <v>188</v>
      </c>
      <c r="B1" s="306"/>
      <c r="C1" s="306"/>
    </row>
    <row r="2" spans="1:3">
      <c r="A2" s="147" t="s">
        <v>185</v>
      </c>
    </row>
    <row r="3" spans="1:3" ht="10.5" customHeight="1">
      <c r="A3" s="147"/>
    </row>
    <row r="4" spans="1:3" ht="15.75">
      <c r="A4" s="297" t="s">
        <v>184</v>
      </c>
      <c r="B4" s="298" t="s">
        <v>78</v>
      </c>
      <c r="C4" s="298" t="s">
        <v>79</v>
      </c>
    </row>
    <row r="5" spans="1:3">
      <c r="A5" s="299" t="s">
        <v>80</v>
      </c>
      <c r="B5" s="300">
        <v>2018</v>
      </c>
      <c r="C5" s="301">
        <v>6082</v>
      </c>
    </row>
    <row r="6" spans="1:3">
      <c r="A6" s="299" t="s">
        <v>81</v>
      </c>
      <c r="B6" s="300">
        <v>2019</v>
      </c>
      <c r="C6" s="301">
        <v>6645</v>
      </c>
    </row>
    <row r="7" spans="1:3">
      <c r="A7" s="302" t="s">
        <v>82</v>
      </c>
      <c r="B7" s="300">
        <v>2022</v>
      </c>
      <c r="C7" s="301">
        <v>3674</v>
      </c>
    </row>
    <row r="8" spans="1:3">
      <c r="A8" s="303" t="s">
        <v>83</v>
      </c>
      <c r="B8" s="304">
        <v>2023</v>
      </c>
      <c r="C8" s="305">
        <v>14505</v>
      </c>
    </row>
    <row r="9" spans="1:3" ht="15" customHeight="1">
      <c r="A9" s="355" t="s">
        <v>186</v>
      </c>
      <c r="B9" s="120"/>
      <c r="C9" s="120"/>
    </row>
    <row r="10" spans="1:3" ht="33" customHeight="1">
      <c r="A10" s="356" t="s">
        <v>187</v>
      </c>
      <c r="B10" s="356"/>
      <c r="C10" s="356"/>
    </row>
    <row r="11" spans="1:3" ht="15.75">
      <c r="B11" s="119"/>
      <c r="C11" s="120"/>
    </row>
    <row r="16" spans="1:3" ht="18.75">
      <c r="A16" s="110"/>
      <c r="B16" s="110"/>
    </row>
    <row r="17" spans="1:2" ht="18.75">
      <c r="A17" s="110"/>
      <c r="B17" s="110"/>
    </row>
    <row r="18" spans="1:2" ht="18.75">
      <c r="A18" s="110"/>
      <c r="B18" s="110"/>
    </row>
    <row r="19" spans="1:2" ht="18.75">
      <c r="A19" s="110"/>
      <c r="B19" s="110"/>
    </row>
  </sheetData>
  <mergeCells count="2">
    <mergeCell ref="A1:C1"/>
    <mergeCell ref="A10:C10"/>
  </mergeCells>
  <pageMargins left="0.511811024" right="0.511811024" top="0.78740157499999996" bottom="0.78740157499999996" header="0.31496062000000002" footer="0.31496062000000002"/>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election activeCell="A33" sqref="A33"/>
    </sheetView>
  </sheetViews>
  <sheetFormatPr defaultRowHeight="15"/>
  <cols>
    <col min="1" max="1" width="45.5703125" style="141" customWidth="1"/>
    <col min="2" max="2" width="9.140625" style="141"/>
    <col min="3" max="3" width="0.7109375" style="141" customWidth="1"/>
    <col min="4" max="4" width="9.140625" style="141"/>
    <col min="5" max="5" width="0.7109375" style="141" customWidth="1"/>
    <col min="6" max="6" width="9.140625" style="141"/>
    <col min="7" max="7" width="0.7109375" style="141" customWidth="1"/>
    <col min="8" max="16384" width="9.140625" style="141"/>
  </cols>
  <sheetData>
    <row r="1" spans="1:8">
      <c r="A1" s="141" t="s">
        <v>133</v>
      </c>
    </row>
    <row r="2" spans="1:8" ht="43.5" customHeight="1">
      <c r="A2" s="313" t="s">
        <v>140</v>
      </c>
      <c r="B2" s="313"/>
      <c r="C2" s="313"/>
      <c r="D2" s="313"/>
      <c r="E2" s="313"/>
      <c r="F2" s="313"/>
      <c r="G2" s="313"/>
      <c r="H2" s="313"/>
    </row>
    <row r="3" spans="1:8" ht="15.75">
      <c r="A3" s="199" t="s">
        <v>113</v>
      </c>
    </row>
    <row r="4" spans="1:8">
      <c r="A4" s="138"/>
    </row>
    <row r="5" spans="1:8">
      <c r="A5" s="138"/>
      <c r="B5" s="193"/>
      <c r="C5" s="193"/>
      <c r="D5" s="203" t="s">
        <v>142</v>
      </c>
      <c r="E5" s="193"/>
      <c r="F5" s="193"/>
      <c r="G5" s="193"/>
      <c r="H5" s="193"/>
    </row>
    <row r="6" spans="1:8" ht="24">
      <c r="A6" s="210" t="s">
        <v>119</v>
      </c>
      <c r="B6" s="202" t="s">
        <v>108</v>
      </c>
      <c r="C6" s="201"/>
      <c r="D6" s="202" t="s">
        <v>109</v>
      </c>
      <c r="E6" s="201"/>
      <c r="F6" s="202" t="s">
        <v>19</v>
      </c>
      <c r="G6" s="201"/>
      <c r="H6" s="202" t="s">
        <v>110</v>
      </c>
    </row>
    <row r="7" spans="1:8">
      <c r="A7" s="215" t="s">
        <v>114</v>
      </c>
      <c r="B7" s="235">
        <v>15.269418837021945</v>
      </c>
      <c r="C7" s="235"/>
      <c r="D7" s="235">
        <v>33.962253632204742</v>
      </c>
      <c r="E7" s="235"/>
      <c r="F7" s="235">
        <v>38.015206692846533</v>
      </c>
      <c r="G7" s="235"/>
      <c r="H7" s="235">
        <v>12.753120837921402</v>
      </c>
    </row>
    <row r="8" spans="1:8">
      <c r="A8" s="216" t="s">
        <v>3</v>
      </c>
      <c r="B8" s="207">
        <v>14.337337139201795</v>
      </c>
      <c r="C8" s="207"/>
      <c r="D8" s="207">
        <v>30.566225167909835</v>
      </c>
      <c r="E8" s="207"/>
      <c r="F8" s="207">
        <v>40.956088705614022</v>
      </c>
      <c r="G8" s="207"/>
      <c r="H8" s="207">
        <v>14.140348987273224</v>
      </c>
    </row>
    <row r="9" spans="1:8">
      <c r="A9" s="217" t="s">
        <v>5</v>
      </c>
      <c r="B9" s="236">
        <v>16.094575240452595</v>
      </c>
      <c r="C9" s="236"/>
      <c r="D9" s="236">
        <v>36.968701071412411</v>
      </c>
      <c r="E9" s="236"/>
      <c r="F9" s="236">
        <v>35.411692826800028</v>
      </c>
      <c r="G9" s="236"/>
      <c r="H9" s="236">
        <v>11.52503086133318</v>
      </c>
    </row>
    <row r="10" spans="1:8">
      <c r="A10" s="218" t="s">
        <v>6</v>
      </c>
      <c r="B10" s="237"/>
      <c r="C10" s="237"/>
      <c r="D10" s="237"/>
      <c r="E10" s="237"/>
      <c r="F10" s="237"/>
      <c r="G10" s="237"/>
      <c r="H10" s="237"/>
    </row>
    <row r="11" spans="1:8">
      <c r="A11" s="216" t="s">
        <v>106</v>
      </c>
      <c r="B11" s="207">
        <v>14.828837541164921</v>
      </c>
      <c r="C11" s="207"/>
      <c r="D11" s="207">
        <v>34.63650804103677</v>
      </c>
      <c r="E11" s="207"/>
      <c r="F11" s="207">
        <v>37.149636030735351</v>
      </c>
      <c r="G11" s="207"/>
      <c r="H11" s="207">
        <v>13.385018387062535</v>
      </c>
    </row>
    <row r="12" spans="1:8">
      <c r="A12" s="217" t="s">
        <v>107</v>
      </c>
      <c r="B12" s="236">
        <v>15.515524492672931</v>
      </c>
      <c r="C12" s="236"/>
      <c r="D12" s="236">
        <v>33.585619796585917</v>
      </c>
      <c r="E12" s="236"/>
      <c r="F12" s="236">
        <v>38.4987084604304</v>
      </c>
      <c r="G12" s="207"/>
      <c r="H12" s="236">
        <v>12.40014725030538</v>
      </c>
    </row>
    <row r="13" spans="1:8">
      <c r="A13" s="218" t="s">
        <v>9</v>
      </c>
      <c r="B13" s="237"/>
      <c r="C13" s="237"/>
      <c r="D13" s="237"/>
      <c r="E13" s="237"/>
      <c r="F13" s="237"/>
      <c r="G13" s="237"/>
      <c r="H13" s="237"/>
    </row>
    <row r="14" spans="1:8">
      <c r="A14" s="216" t="s">
        <v>10</v>
      </c>
      <c r="B14" s="207">
        <v>9.6356520318741676</v>
      </c>
      <c r="C14" s="207"/>
      <c r="D14" s="207">
        <v>28.427671863264568</v>
      </c>
      <c r="E14" s="207"/>
      <c r="F14" s="207">
        <v>44.489041833945535</v>
      </c>
      <c r="G14" s="207"/>
      <c r="H14" s="207">
        <v>17.447634270915824</v>
      </c>
    </row>
    <row r="15" spans="1:8">
      <c r="A15" s="216" t="s">
        <v>11</v>
      </c>
      <c r="B15" s="207">
        <v>10.870034723245119</v>
      </c>
      <c r="C15" s="207"/>
      <c r="D15" s="207">
        <v>24.408249496261647</v>
      </c>
      <c r="E15" s="207"/>
      <c r="F15" s="207">
        <v>45.593487639108751</v>
      </c>
      <c r="G15" s="207"/>
      <c r="H15" s="207">
        <v>19.128228141383346</v>
      </c>
    </row>
    <row r="16" spans="1:8">
      <c r="A16" s="216" t="s">
        <v>12</v>
      </c>
      <c r="B16" s="207">
        <v>12.753937147789733</v>
      </c>
      <c r="C16" s="207"/>
      <c r="D16" s="207">
        <v>31.380336278548913</v>
      </c>
      <c r="E16" s="207"/>
      <c r="F16" s="207">
        <v>42.343684566880668</v>
      </c>
      <c r="G16" s="207"/>
      <c r="H16" s="207">
        <v>13.522042006779081</v>
      </c>
    </row>
    <row r="17" spans="1:8">
      <c r="A17" s="217" t="s">
        <v>13</v>
      </c>
      <c r="B17" s="236">
        <v>19.956423074307494</v>
      </c>
      <c r="C17" s="236"/>
      <c r="D17" s="236">
        <v>41.002559701028154</v>
      </c>
      <c r="E17" s="236"/>
      <c r="F17" s="236">
        <v>30.506639992087663</v>
      </c>
      <c r="G17" s="236"/>
      <c r="H17" s="236">
        <v>8.5343772325742027</v>
      </c>
    </row>
    <row r="18" spans="1:8">
      <c r="A18" s="218" t="s">
        <v>14</v>
      </c>
      <c r="B18" s="237"/>
      <c r="C18" s="237"/>
      <c r="D18" s="237"/>
      <c r="E18" s="237"/>
      <c r="F18" s="237"/>
      <c r="G18" s="237"/>
      <c r="H18" s="237"/>
    </row>
    <row r="19" spans="1:8">
      <c r="A19" s="216" t="s">
        <v>85</v>
      </c>
      <c r="B19" s="207">
        <v>23.063611759997499</v>
      </c>
      <c r="C19" s="207"/>
      <c r="D19" s="207">
        <v>40.478173732090781</v>
      </c>
      <c r="E19" s="207"/>
      <c r="F19" s="207">
        <v>28.850177411971327</v>
      </c>
      <c r="G19" s="207"/>
      <c r="H19" s="207">
        <v>7.6080370959384096</v>
      </c>
    </row>
    <row r="20" spans="1:8">
      <c r="A20" s="216" t="s">
        <v>48</v>
      </c>
      <c r="B20" s="207">
        <v>16.520431613720749</v>
      </c>
      <c r="C20" s="207"/>
      <c r="D20" s="207">
        <v>33.817943829764815</v>
      </c>
      <c r="E20" s="207"/>
      <c r="F20" s="207">
        <v>36.05610918944933</v>
      </c>
      <c r="G20" s="207"/>
      <c r="H20" s="207">
        <v>13.605515367064344</v>
      </c>
    </row>
    <row r="21" spans="1:8">
      <c r="A21" s="217" t="s">
        <v>49</v>
      </c>
      <c r="B21" s="236">
        <v>11.196375370268058</v>
      </c>
      <c r="C21" s="236"/>
      <c r="D21" s="236">
        <v>31.40831323605402</v>
      </c>
      <c r="E21" s="236"/>
      <c r="F21" s="236">
        <v>43.153637191040822</v>
      </c>
      <c r="G21" s="236"/>
      <c r="H21" s="236">
        <v>14.241674202637324</v>
      </c>
    </row>
    <row r="22" spans="1:8">
      <c r="A22" s="218" t="s">
        <v>56</v>
      </c>
      <c r="B22" s="237"/>
      <c r="C22" s="237"/>
      <c r="D22" s="237"/>
      <c r="E22" s="237"/>
      <c r="F22" s="237"/>
      <c r="G22" s="237"/>
      <c r="H22" s="237"/>
    </row>
    <row r="23" spans="1:8">
      <c r="A23" s="216" t="s">
        <v>87</v>
      </c>
      <c r="B23" s="207">
        <v>23.344888070239445</v>
      </c>
      <c r="C23" s="207"/>
      <c r="D23" s="207">
        <v>34.786054367755739</v>
      </c>
      <c r="E23" s="207"/>
      <c r="F23" s="207">
        <v>30.870920471046329</v>
      </c>
      <c r="G23" s="207"/>
      <c r="H23" s="207">
        <v>10.998137090956376</v>
      </c>
    </row>
    <row r="24" spans="1:8">
      <c r="A24" s="216" t="s">
        <v>58</v>
      </c>
      <c r="B24" s="207">
        <v>16.215986598642282</v>
      </c>
      <c r="C24" s="207"/>
      <c r="D24" s="207">
        <v>36.296661056596662</v>
      </c>
      <c r="E24" s="207"/>
      <c r="F24" s="207">
        <v>35.477851326356593</v>
      </c>
      <c r="G24" s="207"/>
      <c r="H24" s="207">
        <v>12.00950101840418</v>
      </c>
    </row>
    <row r="25" spans="1:8">
      <c r="A25" s="216" t="s">
        <v>59</v>
      </c>
      <c r="B25" s="207">
        <v>11.529119688378493</v>
      </c>
      <c r="C25" s="207"/>
      <c r="D25" s="207">
        <v>32.468689072019458</v>
      </c>
      <c r="E25" s="207"/>
      <c r="F25" s="207">
        <v>42.956105789937524</v>
      </c>
      <c r="G25" s="207"/>
      <c r="H25" s="207">
        <v>13.046085449663002</v>
      </c>
    </row>
    <row r="26" spans="1:8">
      <c r="A26" s="217" t="s">
        <v>60</v>
      </c>
      <c r="B26" s="236">
        <v>6.7924134129632936</v>
      </c>
      <c r="C26" s="236"/>
      <c r="D26" s="236">
        <v>26.452083854076111</v>
      </c>
      <c r="E26" s="236"/>
      <c r="F26" s="236">
        <v>46.792324379579803</v>
      </c>
      <c r="G26" s="236"/>
      <c r="H26" s="236">
        <v>19.96317835338138</v>
      </c>
    </row>
    <row r="27" spans="1:8">
      <c r="A27" s="218" t="s">
        <v>15</v>
      </c>
      <c r="B27" s="237"/>
      <c r="C27" s="237"/>
      <c r="D27" s="237"/>
      <c r="E27" s="237"/>
      <c r="F27" s="237"/>
      <c r="G27" s="237"/>
      <c r="H27" s="237"/>
    </row>
    <row r="28" spans="1:8">
      <c r="A28" s="216" t="s">
        <v>41</v>
      </c>
      <c r="B28" s="207">
        <v>21.149376636244554</v>
      </c>
      <c r="C28" s="207"/>
      <c r="D28" s="207">
        <v>36.887038497117757</v>
      </c>
      <c r="E28" s="207"/>
      <c r="F28" s="207">
        <v>30.981116428058776</v>
      </c>
      <c r="G28" s="207"/>
      <c r="H28" s="207">
        <v>10.982468438577573</v>
      </c>
    </row>
    <row r="29" spans="1:8">
      <c r="A29" s="216" t="s">
        <v>86</v>
      </c>
      <c r="B29" s="207">
        <v>20.295769550606625</v>
      </c>
      <c r="C29" s="207"/>
      <c r="D29" s="207">
        <v>39.218303051301632</v>
      </c>
      <c r="E29" s="207"/>
      <c r="F29" s="207">
        <v>31.188010655349593</v>
      </c>
      <c r="G29" s="207"/>
      <c r="H29" s="207">
        <v>9.2979167427428866</v>
      </c>
    </row>
    <row r="30" spans="1:8">
      <c r="A30" s="216" t="s">
        <v>32</v>
      </c>
      <c r="B30" s="207">
        <v>15.266684101579449</v>
      </c>
      <c r="C30" s="207"/>
      <c r="D30" s="207">
        <v>36.29851015532472</v>
      </c>
      <c r="E30" s="207"/>
      <c r="F30" s="207">
        <v>37.070845773811904</v>
      </c>
      <c r="G30" s="207"/>
      <c r="H30" s="207">
        <v>11.363959969282682</v>
      </c>
    </row>
    <row r="31" spans="1:8">
      <c r="A31" s="216" t="s">
        <v>33</v>
      </c>
      <c r="B31" s="207">
        <v>14.817169352757771</v>
      </c>
      <c r="C31" s="207"/>
      <c r="D31" s="207">
        <v>32.98216110071818</v>
      </c>
      <c r="E31" s="207"/>
      <c r="F31" s="207">
        <v>39.196284737053254</v>
      </c>
      <c r="G31" s="207"/>
      <c r="H31" s="207">
        <v>13.004384809469352</v>
      </c>
    </row>
    <row r="32" spans="1:8">
      <c r="A32" s="225" t="s">
        <v>34</v>
      </c>
      <c r="B32" s="226">
        <v>12.686150729674557</v>
      </c>
      <c r="C32" s="226"/>
      <c r="D32" s="226">
        <v>30.513717933131705</v>
      </c>
      <c r="E32" s="226"/>
      <c r="F32" s="226">
        <v>41.750884854498977</v>
      </c>
      <c r="G32" s="226"/>
      <c r="H32" s="226">
        <v>15.049246482692475</v>
      </c>
    </row>
    <row r="33" spans="1:1">
      <c r="A33" s="258" t="s">
        <v>118</v>
      </c>
    </row>
  </sheetData>
  <mergeCells count="1">
    <mergeCell ref="A2:H2"/>
  </mergeCells>
  <pageMargins left="0.511811024" right="0.511811024" top="0.78740157499999996" bottom="0.78740157499999996" header="0.31496062000000002" footer="0.31496062000000002"/>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zoomScale="106" zoomScaleNormal="106" workbookViewId="0">
      <selection activeCell="A11" sqref="A11"/>
    </sheetView>
  </sheetViews>
  <sheetFormatPr defaultRowHeight="15"/>
  <cols>
    <col min="1" max="1" width="37.7109375" style="131" customWidth="1"/>
    <col min="2" max="2" width="9.85546875" style="131" customWidth="1"/>
    <col min="3" max="3" width="0.7109375" style="131" customWidth="1"/>
    <col min="4" max="4" width="9.85546875" style="131" customWidth="1"/>
    <col min="5" max="5" width="0.7109375" style="131" customWidth="1"/>
    <col min="6" max="6" width="9.85546875" style="131" customWidth="1"/>
    <col min="7" max="16384" width="9.140625" style="131"/>
  </cols>
  <sheetData>
    <row r="1" spans="1:6">
      <c r="A1" s="131" t="s">
        <v>143</v>
      </c>
    </row>
    <row r="2" spans="1:6" ht="48.75" customHeight="1">
      <c r="A2" s="315" t="s">
        <v>144</v>
      </c>
      <c r="B2" s="315"/>
      <c r="C2" s="315"/>
      <c r="D2" s="315"/>
      <c r="E2" s="315"/>
      <c r="F2" s="315"/>
    </row>
    <row r="3" spans="1:6" ht="15" customHeight="1">
      <c r="A3" s="138" t="s">
        <v>112</v>
      </c>
      <c r="B3" s="130"/>
      <c r="C3" s="130"/>
    </row>
    <row r="4" spans="1:6" ht="15" customHeight="1">
      <c r="A4" s="138"/>
      <c r="B4" s="130"/>
      <c r="C4" s="130"/>
    </row>
    <row r="5" spans="1:6" ht="15" customHeight="1">
      <c r="A5" s="147"/>
      <c r="B5" s="314" t="s">
        <v>145</v>
      </c>
      <c r="C5" s="314"/>
      <c r="D5" s="314"/>
      <c r="E5" s="314"/>
      <c r="F5" s="314"/>
    </row>
    <row r="6" spans="1:6" ht="25.5">
      <c r="A6" s="208" t="s">
        <v>117</v>
      </c>
      <c r="B6" s="205" t="s">
        <v>22</v>
      </c>
      <c r="C6" s="206"/>
      <c r="D6" s="205" t="s">
        <v>23</v>
      </c>
      <c r="E6" s="206"/>
      <c r="F6" s="205" t="s">
        <v>24</v>
      </c>
    </row>
    <row r="7" spans="1:6">
      <c r="A7" s="292">
        <v>2018</v>
      </c>
      <c r="B7" s="293">
        <v>32.268484539253116</v>
      </c>
      <c r="C7" s="293"/>
      <c r="D7" s="293">
        <v>32.219906425058817</v>
      </c>
      <c r="E7" s="293"/>
      <c r="F7" s="293">
        <v>35.511609035688288</v>
      </c>
    </row>
    <row r="8" spans="1:6">
      <c r="A8" s="292">
        <v>2019</v>
      </c>
      <c r="B8" s="293">
        <v>29.480245841857176</v>
      </c>
      <c r="C8" s="293"/>
      <c r="D8" s="293">
        <v>37.095745551268294</v>
      </c>
      <c r="E8" s="293"/>
      <c r="F8" s="293">
        <v>33.424008606872199</v>
      </c>
    </row>
    <row r="9" spans="1:6">
      <c r="A9" s="292">
        <v>2022</v>
      </c>
      <c r="B9" s="293">
        <v>28.494732933354822</v>
      </c>
      <c r="C9" s="293"/>
      <c r="D9" s="293">
        <v>40.167744938152175</v>
      </c>
      <c r="E9" s="293"/>
      <c r="F9" s="293">
        <v>31.337522128494754</v>
      </c>
    </row>
    <row r="10" spans="1:6">
      <c r="A10" s="294">
        <v>2023</v>
      </c>
      <c r="B10" s="295">
        <v>28.371708410893483</v>
      </c>
      <c r="C10" s="295"/>
      <c r="D10" s="295">
        <v>40.609288114785684</v>
      </c>
      <c r="E10" s="295"/>
      <c r="F10" s="295">
        <v>31.019003474321234</v>
      </c>
    </row>
    <row r="11" spans="1:6">
      <c r="A11" s="258" t="s">
        <v>118</v>
      </c>
    </row>
  </sheetData>
  <mergeCells count="2">
    <mergeCell ref="B5:F5"/>
    <mergeCell ref="A2:F2"/>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activeCell="A32" sqref="A32"/>
    </sheetView>
  </sheetViews>
  <sheetFormatPr defaultRowHeight="15"/>
  <cols>
    <col min="1" max="1" width="51.5703125" style="131" customWidth="1"/>
    <col min="2" max="2" width="15.28515625" style="131" customWidth="1"/>
    <col min="3" max="3" width="0.85546875" style="131" customWidth="1"/>
    <col min="4" max="4" width="9.140625" style="131"/>
    <col min="5" max="5" width="0.7109375" style="131" customWidth="1"/>
    <col min="6" max="16384" width="9.140625" style="131"/>
  </cols>
  <sheetData>
    <row r="1" spans="1:6">
      <c r="A1" s="131" t="s">
        <v>146</v>
      </c>
    </row>
    <row r="2" spans="1:6" ht="48" customHeight="1">
      <c r="A2" s="315" t="s">
        <v>147</v>
      </c>
      <c r="B2" s="315"/>
      <c r="C2" s="315"/>
      <c r="D2" s="315"/>
      <c r="E2" s="315"/>
      <c r="F2" s="315"/>
    </row>
    <row r="3" spans="1:6">
      <c r="A3" s="138" t="s">
        <v>113</v>
      </c>
    </row>
    <row r="4" spans="1:6">
      <c r="A4" s="211"/>
      <c r="B4" s="314" t="s">
        <v>148</v>
      </c>
      <c r="C4" s="314"/>
      <c r="D4" s="314"/>
      <c r="E4" s="314"/>
      <c r="F4" s="314"/>
    </row>
    <row r="5" spans="1:6" ht="25.5">
      <c r="A5" s="212" t="s">
        <v>119</v>
      </c>
      <c r="B5" s="213" t="s">
        <v>22</v>
      </c>
      <c r="C5" s="214"/>
      <c r="D5" s="213" t="s">
        <v>23</v>
      </c>
      <c r="E5" s="214"/>
      <c r="F5" s="213" t="s">
        <v>24</v>
      </c>
    </row>
    <row r="6" spans="1:6">
      <c r="A6" s="215" t="s">
        <v>114</v>
      </c>
      <c r="B6" s="235">
        <v>28.3717084108935</v>
      </c>
      <c r="C6" s="235"/>
      <c r="D6" s="235">
        <v>40.609288114785684</v>
      </c>
      <c r="E6" s="235"/>
      <c r="F6" s="235">
        <v>31.019003474321234</v>
      </c>
    </row>
    <row r="7" spans="1:6">
      <c r="A7" s="216" t="s">
        <v>3</v>
      </c>
      <c r="B7" s="207">
        <v>29.482951159949017</v>
      </c>
      <c r="C7" s="207"/>
      <c r="D7" s="207">
        <v>40.111454720866924</v>
      </c>
      <c r="E7" s="207"/>
      <c r="F7" s="207">
        <v>30.40559411918175</v>
      </c>
    </row>
    <row r="8" spans="1:6">
      <c r="A8" s="217" t="s">
        <v>5</v>
      </c>
      <c r="B8" s="236">
        <v>27.539220436323347</v>
      </c>
      <c r="C8" s="236"/>
      <c r="D8" s="236">
        <v>40.982240212000136</v>
      </c>
      <c r="E8" s="236"/>
      <c r="F8" s="236">
        <v>31.478539351675259</v>
      </c>
    </row>
    <row r="9" spans="1:6">
      <c r="A9" s="218" t="s">
        <v>6</v>
      </c>
      <c r="B9" s="237"/>
      <c r="C9" s="237"/>
      <c r="D9" s="237"/>
      <c r="E9" s="237"/>
      <c r="F9" s="237"/>
    </row>
    <row r="10" spans="1:6">
      <c r="A10" s="216" t="s">
        <v>106</v>
      </c>
      <c r="B10" s="207">
        <v>28.910271684360744</v>
      </c>
      <c r="C10" s="207"/>
      <c r="D10" s="207">
        <v>39.256669517453894</v>
      </c>
      <c r="E10" s="207"/>
      <c r="F10" s="207">
        <v>31.833058798184226</v>
      </c>
    </row>
    <row r="11" spans="1:6">
      <c r="A11" s="217" t="s">
        <v>107</v>
      </c>
      <c r="B11" s="236">
        <v>28.068639278011414</v>
      </c>
      <c r="C11" s="236"/>
      <c r="D11" s="236">
        <v>41.370455772529944</v>
      </c>
      <c r="E11" s="236"/>
      <c r="F11" s="236">
        <v>30.560904949457345</v>
      </c>
    </row>
    <row r="12" spans="1:6">
      <c r="A12" s="218" t="s">
        <v>9</v>
      </c>
      <c r="B12" s="237"/>
      <c r="C12" s="237"/>
      <c r="D12" s="237"/>
      <c r="E12" s="237"/>
      <c r="F12" s="237"/>
    </row>
    <row r="13" spans="1:6">
      <c r="A13" s="216" t="s">
        <v>10</v>
      </c>
      <c r="B13" s="207">
        <v>25.312538734271676</v>
      </c>
      <c r="C13" s="207"/>
      <c r="D13" s="207">
        <v>62.056198773189983</v>
      </c>
      <c r="E13" s="207"/>
      <c r="F13" s="207">
        <v>12.631262492538294</v>
      </c>
    </row>
    <row r="14" spans="1:6">
      <c r="A14" s="216" t="s">
        <v>11</v>
      </c>
      <c r="B14" s="207">
        <v>21.923566025110837</v>
      </c>
      <c r="C14" s="207"/>
      <c r="D14" s="207">
        <v>61.550992534709856</v>
      </c>
      <c r="E14" s="207"/>
      <c r="F14" s="207">
        <v>16.525441440179744</v>
      </c>
    </row>
    <row r="15" spans="1:6">
      <c r="A15" s="216" t="s">
        <v>12</v>
      </c>
      <c r="B15" s="207">
        <v>24.792870075277236</v>
      </c>
      <c r="C15" s="207"/>
      <c r="D15" s="207">
        <v>49.709559465431028</v>
      </c>
      <c r="E15" s="207"/>
      <c r="F15" s="207">
        <v>25.49757045929179</v>
      </c>
    </row>
    <row r="16" spans="1:6">
      <c r="A16" s="217" t="s">
        <v>13</v>
      </c>
      <c r="B16" s="236">
        <v>32.16158865160677</v>
      </c>
      <c r="C16" s="236"/>
      <c r="D16" s="236">
        <v>28.301297822042066</v>
      </c>
      <c r="E16" s="236"/>
      <c r="F16" s="236">
        <v>39.537113526349771</v>
      </c>
    </row>
    <row r="17" spans="1:6">
      <c r="A17" s="218" t="s">
        <v>14</v>
      </c>
      <c r="B17" s="237"/>
      <c r="C17" s="237"/>
      <c r="D17" s="237"/>
      <c r="E17" s="237"/>
      <c r="F17" s="237"/>
    </row>
    <row r="18" spans="1:6">
      <c r="A18" s="216" t="s">
        <v>85</v>
      </c>
      <c r="B18" s="207">
        <v>39.943651506099663</v>
      </c>
      <c r="C18" s="207"/>
      <c r="D18" s="207">
        <v>29.325527990378898</v>
      </c>
      <c r="E18" s="207"/>
      <c r="F18" s="207">
        <v>30.730820503521528</v>
      </c>
    </row>
    <row r="19" spans="1:6">
      <c r="A19" s="216" t="s">
        <v>48</v>
      </c>
      <c r="B19" s="207">
        <v>27.780112330720502</v>
      </c>
      <c r="C19" s="207"/>
      <c r="D19" s="207">
        <v>41.641220755596855</v>
      </c>
      <c r="E19" s="207"/>
      <c r="F19" s="207">
        <v>30.578666913681634</v>
      </c>
    </row>
    <row r="20" spans="1:6">
      <c r="A20" s="217" t="s">
        <v>49</v>
      </c>
      <c r="B20" s="236">
        <v>21.833606872833727</v>
      </c>
      <c r="C20" s="236"/>
      <c r="D20" s="236">
        <v>46.600061568889181</v>
      </c>
      <c r="E20" s="236"/>
      <c r="F20" s="236">
        <v>31.566331558275952</v>
      </c>
    </row>
    <row r="21" spans="1:6">
      <c r="A21" s="218" t="s">
        <v>56</v>
      </c>
      <c r="B21" s="237"/>
      <c r="C21" s="237"/>
      <c r="D21" s="237"/>
      <c r="E21" s="237"/>
      <c r="F21" s="237"/>
    </row>
    <row r="22" spans="1:6">
      <c r="A22" s="216" t="s">
        <v>87</v>
      </c>
      <c r="B22" s="207">
        <v>38.506125925782101</v>
      </c>
      <c r="C22" s="207"/>
      <c r="D22" s="207">
        <v>30.960800679465621</v>
      </c>
      <c r="E22" s="207"/>
      <c r="F22" s="207">
        <v>30.533073394752382</v>
      </c>
    </row>
    <row r="23" spans="1:6">
      <c r="A23" s="216" t="s">
        <v>58</v>
      </c>
      <c r="B23" s="207">
        <v>27.958908335489301</v>
      </c>
      <c r="C23" s="207"/>
      <c r="D23" s="207">
        <v>42.816804026041687</v>
      </c>
      <c r="E23" s="207"/>
      <c r="F23" s="207">
        <v>29.224287638468148</v>
      </c>
    </row>
    <row r="24" spans="1:6">
      <c r="A24" s="216" t="s">
        <v>59</v>
      </c>
      <c r="B24" s="207">
        <v>22.313774775415808</v>
      </c>
      <c r="C24" s="207"/>
      <c r="D24" s="207">
        <v>44.674115874153955</v>
      </c>
      <c r="E24" s="207"/>
      <c r="F24" s="207">
        <v>33.012109350429341</v>
      </c>
    </row>
    <row r="25" spans="1:6">
      <c r="A25" s="217" t="s">
        <v>60</v>
      </c>
      <c r="B25" s="236">
        <v>23.458427699126709</v>
      </c>
      <c r="C25" s="236"/>
      <c r="D25" s="236">
        <v>40.747164542458286</v>
      </c>
      <c r="E25" s="236"/>
      <c r="F25" s="236">
        <v>35.794407758414906</v>
      </c>
    </row>
    <row r="26" spans="1:6">
      <c r="A26" s="218" t="s">
        <v>15</v>
      </c>
      <c r="B26" s="237"/>
      <c r="C26" s="237"/>
      <c r="D26" s="237"/>
      <c r="E26" s="237"/>
      <c r="F26" s="237"/>
    </row>
    <row r="27" spans="1:6">
      <c r="A27" s="216" t="s">
        <v>41</v>
      </c>
      <c r="B27" s="207">
        <v>28.792008224998707</v>
      </c>
      <c r="C27" s="207"/>
      <c r="D27" s="207">
        <v>41.467733070241394</v>
      </c>
      <c r="E27" s="207"/>
      <c r="F27" s="207">
        <v>29.740258704760048</v>
      </c>
    </row>
    <row r="28" spans="1:6">
      <c r="A28" s="216" t="s">
        <v>86</v>
      </c>
      <c r="B28" s="207">
        <v>26.540442260947184</v>
      </c>
      <c r="C28" s="207"/>
      <c r="D28" s="207">
        <v>41.683777265493575</v>
      </c>
      <c r="E28" s="207"/>
      <c r="F28" s="207">
        <v>31.775780473559511</v>
      </c>
    </row>
    <row r="29" spans="1:6">
      <c r="A29" s="216" t="s">
        <v>32</v>
      </c>
      <c r="B29" s="207">
        <v>27.569472698559789</v>
      </c>
      <c r="C29" s="207"/>
      <c r="D29" s="207">
        <v>40.626138479297872</v>
      </c>
      <c r="E29" s="207"/>
      <c r="F29" s="207">
        <v>31.804388822141831</v>
      </c>
    </row>
    <row r="30" spans="1:6">
      <c r="A30" s="216" t="s">
        <v>33</v>
      </c>
      <c r="B30" s="207">
        <v>33.877566035696688</v>
      </c>
      <c r="C30" s="207"/>
      <c r="D30" s="207">
        <v>36.958928591118791</v>
      </c>
      <c r="E30" s="207"/>
      <c r="F30" s="207">
        <v>29.163505373184268</v>
      </c>
    </row>
    <row r="31" spans="1:6">
      <c r="A31" s="225" t="s">
        <v>34</v>
      </c>
      <c r="B31" s="226">
        <v>28.011227541612538</v>
      </c>
      <c r="C31" s="226"/>
      <c r="D31" s="226">
        <v>41.099545247673667</v>
      </c>
      <c r="E31" s="226"/>
      <c r="F31" s="226">
        <v>30.889227210711308</v>
      </c>
    </row>
    <row r="32" spans="1:6">
      <c r="A32" s="258" t="s">
        <v>118</v>
      </c>
      <c r="B32" s="141"/>
      <c r="C32" s="141"/>
      <c r="D32" s="141"/>
      <c r="E32" s="141"/>
      <c r="F32" s="141"/>
    </row>
  </sheetData>
  <mergeCells count="2">
    <mergeCell ref="B4:F4"/>
    <mergeCell ref="A2:F2"/>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election activeCell="A2" sqref="A2"/>
    </sheetView>
  </sheetViews>
  <sheetFormatPr defaultRowHeight="15"/>
  <cols>
    <col min="1" max="1" width="32" style="204" customWidth="1"/>
    <col min="2" max="2" width="6.42578125" style="141" bestFit="1" customWidth="1"/>
    <col min="3" max="3" width="0.7109375" style="141" customWidth="1"/>
    <col min="4" max="4" width="11.28515625" style="141" bestFit="1" customWidth="1"/>
    <col min="5" max="5" width="0.7109375" style="141" customWidth="1"/>
    <col min="6" max="6" width="14.85546875" style="141" customWidth="1"/>
    <col min="7" max="7" width="0.7109375" style="141" customWidth="1"/>
    <col min="8" max="8" width="7.85546875" style="141" bestFit="1" customWidth="1"/>
    <col min="9" max="16384" width="9.140625" style="141"/>
  </cols>
  <sheetData>
    <row r="1" spans="1:8" ht="15.75">
      <c r="A1" s="220" t="s">
        <v>149</v>
      </c>
      <c r="B1" s="221"/>
      <c r="C1" s="221"/>
      <c r="D1" s="221"/>
      <c r="E1" s="221"/>
      <c r="F1" s="221"/>
      <c r="G1" s="221"/>
    </row>
    <row r="2" spans="1:8" ht="15.75">
      <c r="A2" s="222" t="s">
        <v>150</v>
      </c>
      <c r="B2" s="221"/>
      <c r="C2" s="221"/>
      <c r="D2" s="221"/>
      <c r="E2" s="221"/>
      <c r="F2" s="221"/>
      <c r="G2" s="221"/>
    </row>
    <row r="3" spans="1:8" ht="15.75">
      <c r="A3" s="199" t="s">
        <v>112</v>
      </c>
      <c r="B3" s="221"/>
      <c r="C3" s="221"/>
      <c r="D3" s="221"/>
      <c r="E3" s="221"/>
      <c r="F3" s="221"/>
      <c r="G3" s="221"/>
    </row>
    <row r="4" spans="1:8">
      <c r="A4" s="138"/>
    </row>
    <row r="5" spans="1:8">
      <c r="A5" s="138"/>
      <c r="D5" s="192" t="s">
        <v>151</v>
      </c>
    </row>
    <row r="6" spans="1:8" ht="16.5" customHeight="1">
      <c r="A6" s="223" t="s">
        <v>78</v>
      </c>
      <c r="B6" s="142" t="s">
        <v>88</v>
      </c>
      <c r="C6" s="224"/>
      <c r="D6" s="142" t="s">
        <v>29</v>
      </c>
      <c r="E6" s="224"/>
      <c r="F6" s="142" t="s">
        <v>77</v>
      </c>
      <c r="G6" s="224"/>
      <c r="H6" s="142" t="s">
        <v>30</v>
      </c>
    </row>
    <row r="7" spans="1:8">
      <c r="A7" s="197">
        <v>2018</v>
      </c>
      <c r="B7" s="207">
        <v>26.517344323616225</v>
      </c>
      <c r="C7" s="207"/>
      <c r="D7" s="207">
        <v>37.576469523940794</v>
      </c>
      <c r="E7" s="207"/>
      <c r="F7" s="207">
        <v>13.156177174271305</v>
      </c>
      <c r="G7" s="207"/>
      <c r="H7" s="207">
        <v>22.750008978176904</v>
      </c>
    </row>
    <row r="8" spans="1:8">
      <c r="A8" s="197">
        <v>2019</v>
      </c>
      <c r="B8" s="207">
        <v>26.070896229978402</v>
      </c>
      <c r="C8" s="207"/>
      <c r="D8" s="207">
        <v>37.0237842608636</v>
      </c>
      <c r="E8" s="207"/>
      <c r="F8" s="207">
        <v>13.137572144596509</v>
      </c>
      <c r="G8" s="207"/>
      <c r="H8" s="207">
        <v>23.767747364569786</v>
      </c>
    </row>
    <row r="9" spans="1:8">
      <c r="A9" s="197">
        <v>2022</v>
      </c>
      <c r="B9" s="207">
        <v>24.324174027976227</v>
      </c>
      <c r="C9" s="207"/>
      <c r="D9" s="207">
        <v>35.431300212734172</v>
      </c>
      <c r="E9" s="207"/>
      <c r="F9" s="207">
        <v>14.379957630907295</v>
      </c>
      <c r="G9" s="207"/>
      <c r="H9" s="207">
        <v>25.864568128381304</v>
      </c>
    </row>
    <row r="10" spans="1:8">
      <c r="A10" s="198">
        <v>2023</v>
      </c>
      <c r="B10" s="226">
        <v>25.264713227010056</v>
      </c>
      <c r="C10" s="226"/>
      <c r="D10" s="226">
        <v>32.714902729644891</v>
      </c>
      <c r="E10" s="226"/>
      <c r="F10" s="226">
        <v>12.940870204499625</v>
      </c>
      <c r="G10" s="226"/>
      <c r="H10" s="226">
        <v>29.079513838841336</v>
      </c>
    </row>
    <row r="11" spans="1:8">
      <c r="A11" s="258" t="s">
        <v>118</v>
      </c>
    </row>
  </sheetData>
  <pageMargins left="0.511811024" right="0.511811024" top="0.78740157499999996" bottom="0.78740157499999996" header="0.31496062000000002" footer="0.31496062000000002"/>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106" zoomScaleNormal="106" workbookViewId="0">
      <selection activeCell="A33" sqref="A33"/>
    </sheetView>
  </sheetViews>
  <sheetFormatPr defaultRowHeight="15"/>
  <cols>
    <col min="1" max="1" width="40.5703125" style="141" customWidth="1"/>
    <col min="2" max="2" width="14.5703125" style="141" customWidth="1"/>
    <col min="3" max="3" width="0.7109375" style="141" customWidth="1"/>
    <col min="4" max="4" width="14.5703125" style="141" customWidth="1"/>
    <col min="5" max="5" width="0.7109375" style="141" customWidth="1"/>
    <col min="6" max="6" width="14.5703125" style="141" customWidth="1"/>
    <col min="7" max="7" width="0.7109375" style="141" customWidth="1"/>
    <col min="8" max="8" width="14.5703125" style="141" customWidth="1"/>
    <col min="9" max="16384" width="9.140625" style="141"/>
  </cols>
  <sheetData>
    <row r="1" spans="1:10">
      <c r="A1" s="219" t="s">
        <v>152</v>
      </c>
      <c r="B1" s="128"/>
      <c r="C1" s="128"/>
      <c r="D1" s="128"/>
      <c r="E1" s="128"/>
      <c r="F1" s="128"/>
      <c r="G1" s="128"/>
      <c r="H1" s="128"/>
    </row>
    <row r="2" spans="1:10" ht="33.75" customHeight="1">
      <c r="A2" s="318" t="s">
        <v>153</v>
      </c>
      <c r="B2" s="318"/>
      <c r="C2" s="318"/>
      <c r="D2" s="318"/>
      <c r="E2" s="318"/>
      <c r="F2" s="318"/>
      <c r="G2" s="318"/>
      <c r="H2" s="318"/>
    </row>
    <row r="3" spans="1:10">
      <c r="A3" s="138" t="s">
        <v>113</v>
      </c>
    </row>
    <row r="4" spans="1:10" ht="10.5" customHeight="1">
      <c r="A4" s="138"/>
    </row>
    <row r="5" spans="1:10">
      <c r="A5" s="138"/>
      <c r="B5" s="316" t="s">
        <v>151</v>
      </c>
      <c r="C5" s="317"/>
      <c r="D5" s="317"/>
      <c r="E5" s="317"/>
      <c r="F5" s="317"/>
      <c r="G5" s="317"/>
      <c r="H5" s="317"/>
    </row>
    <row r="6" spans="1:10" ht="16.5" customHeight="1">
      <c r="A6" s="212" t="s">
        <v>119</v>
      </c>
      <c r="B6" s="213" t="s">
        <v>88</v>
      </c>
      <c r="C6" s="214"/>
      <c r="D6" s="213" t="s">
        <v>29</v>
      </c>
      <c r="E6" s="214"/>
      <c r="F6" s="213" t="s">
        <v>77</v>
      </c>
      <c r="G6" s="214"/>
      <c r="H6" s="213" t="s">
        <v>30</v>
      </c>
      <c r="I6" s="228"/>
      <c r="J6" s="227"/>
    </row>
    <row r="7" spans="1:10">
      <c r="A7" s="215" t="s">
        <v>114</v>
      </c>
      <c r="B7" s="235">
        <v>25.264713227010056</v>
      </c>
      <c r="C7" s="235"/>
      <c r="D7" s="235">
        <v>32.714902729644891</v>
      </c>
      <c r="E7" s="235"/>
      <c r="F7" s="235">
        <v>12.940870204499625</v>
      </c>
      <c r="G7" s="235"/>
      <c r="H7" s="235">
        <v>29.079513838841336</v>
      </c>
      <c r="I7" s="238"/>
      <c r="J7" s="238"/>
    </row>
    <row r="8" spans="1:10">
      <c r="A8" s="216" t="s">
        <v>3</v>
      </c>
      <c r="B8" s="207">
        <v>25.456038296874979</v>
      </c>
      <c r="C8" s="207"/>
      <c r="D8" s="207">
        <v>34.070320469038791</v>
      </c>
      <c r="E8" s="207"/>
      <c r="F8" s="207">
        <v>12.572658934619154</v>
      </c>
      <c r="G8" s="207"/>
      <c r="H8" s="207">
        <v>27.900982299466818</v>
      </c>
      <c r="I8" s="238"/>
      <c r="J8" s="238"/>
    </row>
    <row r="9" spans="1:10">
      <c r="A9" s="217" t="s">
        <v>5</v>
      </c>
      <c r="B9" s="236">
        <v>25.093054650519154</v>
      </c>
      <c r="C9" s="236"/>
      <c r="D9" s="236">
        <v>31.498809721755961</v>
      </c>
      <c r="E9" s="236"/>
      <c r="F9" s="236">
        <v>13.271232673364347</v>
      </c>
      <c r="G9" s="236"/>
      <c r="H9" s="236">
        <v>30.136902954359108</v>
      </c>
      <c r="I9" s="238"/>
      <c r="J9" s="238"/>
    </row>
    <row r="10" spans="1:10">
      <c r="A10" s="218" t="s">
        <v>6</v>
      </c>
      <c r="B10" s="237"/>
      <c r="C10" s="237"/>
      <c r="D10" s="237"/>
      <c r="E10" s="237"/>
      <c r="F10" s="237"/>
      <c r="G10" s="237"/>
      <c r="H10" s="237"/>
      <c r="I10" s="238"/>
      <c r="J10" s="238"/>
    </row>
    <row r="11" spans="1:10">
      <c r="A11" s="216" t="s">
        <v>106</v>
      </c>
      <c r="B11" s="207">
        <v>25.414594522100099</v>
      </c>
      <c r="C11" s="207"/>
      <c r="D11" s="207">
        <v>31.175162148054575</v>
      </c>
      <c r="E11" s="207"/>
      <c r="F11" s="207">
        <v>13.401324748774353</v>
      </c>
      <c r="G11" s="207"/>
      <c r="H11" s="207">
        <v>30.008918581070844</v>
      </c>
      <c r="I11" s="238"/>
      <c r="J11" s="238"/>
    </row>
    <row r="12" spans="1:10">
      <c r="A12" s="217" t="s">
        <v>107</v>
      </c>
      <c r="B12" s="236">
        <v>25.184109125674947</v>
      </c>
      <c r="C12" s="236"/>
      <c r="D12" s="236">
        <v>33.542954060498055</v>
      </c>
      <c r="E12" s="236"/>
      <c r="F12" s="236">
        <v>12.69324407660374</v>
      </c>
      <c r="G12" s="236"/>
      <c r="H12" s="236">
        <v>28.57969273721951</v>
      </c>
      <c r="I12" s="238"/>
      <c r="J12" s="238"/>
    </row>
    <row r="13" spans="1:10">
      <c r="A13" s="218" t="s">
        <v>9</v>
      </c>
      <c r="B13" s="237"/>
      <c r="C13" s="237"/>
      <c r="D13" s="237"/>
      <c r="E13" s="237"/>
      <c r="F13" s="237"/>
      <c r="G13" s="237"/>
      <c r="H13" s="237"/>
      <c r="I13" s="238"/>
      <c r="J13" s="238"/>
    </row>
    <row r="14" spans="1:10">
      <c r="A14" s="216" t="s">
        <v>10</v>
      </c>
      <c r="B14" s="207">
        <v>21.94907513834346</v>
      </c>
      <c r="C14" s="207"/>
      <c r="D14" s="207">
        <v>36.20113721190161</v>
      </c>
      <c r="E14" s="207"/>
      <c r="F14" s="207">
        <v>17.601465345816123</v>
      </c>
      <c r="G14" s="207"/>
      <c r="H14" s="207">
        <v>24.248322303938842</v>
      </c>
      <c r="I14" s="238"/>
      <c r="J14" s="238"/>
    </row>
    <row r="15" spans="1:10">
      <c r="A15" s="216" t="s">
        <v>11</v>
      </c>
      <c r="B15" s="207">
        <v>23.973071788458501</v>
      </c>
      <c r="C15" s="207"/>
      <c r="D15" s="207">
        <v>35.044502598179712</v>
      </c>
      <c r="E15" s="207"/>
      <c r="F15" s="207">
        <v>15.349363964495378</v>
      </c>
      <c r="G15" s="207"/>
      <c r="H15" s="207">
        <v>25.633061648865425</v>
      </c>
      <c r="I15" s="238"/>
      <c r="J15" s="238"/>
    </row>
    <row r="16" spans="1:10">
      <c r="A16" s="216" t="s">
        <v>12</v>
      </c>
      <c r="B16" s="207">
        <v>24.87473617402701</v>
      </c>
      <c r="C16" s="207"/>
      <c r="D16" s="207">
        <v>34.004455597191985</v>
      </c>
      <c r="E16" s="207"/>
      <c r="F16" s="207">
        <v>13.494304807594931</v>
      </c>
      <c r="G16" s="207"/>
      <c r="H16" s="207">
        <v>27.626503421184818</v>
      </c>
      <c r="I16" s="238"/>
      <c r="J16" s="238"/>
    </row>
    <row r="17" spans="1:10">
      <c r="A17" s="217" t="s">
        <v>13</v>
      </c>
      <c r="B17" s="236">
        <v>26.307353814963207</v>
      </c>
      <c r="C17" s="236"/>
      <c r="D17" s="236">
        <v>30.823501482371256</v>
      </c>
      <c r="E17" s="236"/>
      <c r="F17" s="236">
        <v>11.27601775458063</v>
      </c>
      <c r="G17" s="236"/>
      <c r="H17" s="236">
        <v>31.593126948083523</v>
      </c>
      <c r="I17" s="238"/>
      <c r="J17" s="238"/>
    </row>
    <row r="18" spans="1:10">
      <c r="A18" s="218" t="s">
        <v>14</v>
      </c>
      <c r="B18" s="237"/>
      <c r="C18" s="237"/>
      <c r="D18" s="237"/>
      <c r="E18" s="237"/>
      <c r="F18" s="237"/>
      <c r="G18" s="237"/>
      <c r="H18" s="237"/>
      <c r="I18" s="238"/>
      <c r="J18" s="238"/>
    </row>
    <row r="19" spans="1:10">
      <c r="A19" s="216" t="s">
        <v>85</v>
      </c>
      <c r="B19" s="207">
        <v>29.081781041435228</v>
      </c>
      <c r="C19" s="207"/>
      <c r="D19" s="207">
        <v>20.732622656291888</v>
      </c>
      <c r="E19" s="207"/>
      <c r="F19" s="207">
        <v>5.660914943193343</v>
      </c>
      <c r="G19" s="207"/>
      <c r="H19" s="207">
        <v>44.52468135907835</v>
      </c>
      <c r="I19" s="238"/>
      <c r="J19" s="238"/>
    </row>
    <row r="20" spans="1:10">
      <c r="A20" s="216" t="s">
        <v>48</v>
      </c>
      <c r="B20" s="207">
        <v>27.402211640533054</v>
      </c>
      <c r="C20" s="207"/>
      <c r="D20" s="207">
        <v>31.814653493892912</v>
      </c>
      <c r="E20" s="207"/>
      <c r="F20" s="207">
        <v>9.7843745758821523</v>
      </c>
      <c r="G20" s="207"/>
      <c r="H20" s="207">
        <v>30.998760289691585</v>
      </c>
      <c r="I20" s="238"/>
      <c r="J20" s="238"/>
    </row>
    <row r="21" spans="1:10">
      <c r="A21" s="217" t="s">
        <v>49</v>
      </c>
      <c r="B21" s="236">
        <v>21.085916978083748</v>
      </c>
      <c r="C21" s="236"/>
      <c r="D21" s="236">
        <v>40.989764716103686</v>
      </c>
      <c r="E21" s="236"/>
      <c r="F21" s="236">
        <v>20.143665542284555</v>
      </c>
      <c r="G21" s="236"/>
      <c r="H21" s="236">
        <v>17.780652763527979</v>
      </c>
      <c r="I21" s="238"/>
      <c r="J21" s="238"/>
    </row>
    <row r="22" spans="1:10">
      <c r="A22" s="218" t="s">
        <v>56</v>
      </c>
      <c r="B22" s="237"/>
      <c r="C22" s="237"/>
      <c r="D22" s="237"/>
      <c r="E22" s="237"/>
      <c r="F22" s="237"/>
      <c r="G22" s="237"/>
      <c r="H22" s="237"/>
      <c r="I22" s="238"/>
      <c r="J22" s="238"/>
    </row>
    <row r="23" spans="1:10">
      <c r="A23" s="216" t="s">
        <v>87</v>
      </c>
      <c r="B23" s="207">
        <v>28.270939635849739</v>
      </c>
      <c r="C23" s="207"/>
      <c r="D23" s="207">
        <v>21.949193196379106</v>
      </c>
      <c r="E23" s="207"/>
      <c r="F23" s="207">
        <v>8.6376654738396574</v>
      </c>
      <c r="G23" s="207"/>
      <c r="H23" s="207">
        <v>41.142201693930168</v>
      </c>
      <c r="I23" s="238"/>
      <c r="J23" s="238"/>
    </row>
    <row r="24" spans="1:10">
      <c r="A24" s="216" t="s">
        <v>58</v>
      </c>
      <c r="B24" s="207">
        <v>26.143851640970254</v>
      </c>
      <c r="C24" s="207"/>
      <c r="D24" s="207">
        <v>33.565520422764983</v>
      </c>
      <c r="E24" s="207"/>
      <c r="F24" s="207">
        <v>10.558243478208798</v>
      </c>
      <c r="G24" s="207"/>
      <c r="H24" s="207">
        <v>29.732384458056142</v>
      </c>
      <c r="I24" s="238"/>
      <c r="J24" s="238"/>
    </row>
    <row r="25" spans="1:10">
      <c r="A25" s="216" t="s">
        <v>59</v>
      </c>
      <c r="B25" s="207">
        <v>23.161076013683456</v>
      </c>
      <c r="C25" s="207"/>
      <c r="D25" s="207">
        <v>39.067788043689958</v>
      </c>
      <c r="E25" s="207"/>
      <c r="F25" s="207">
        <v>17.185293744925279</v>
      </c>
      <c r="G25" s="207"/>
      <c r="H25" s="207">
        <v>20.585842197700025</v>
      </c>
      <c r="I25" s="238"/>
      <c r="J25" s="238"/>
    </row>
    <row r="26" spans="1:10">
      <c r="A26" s="217" t="s">
        <v>60</v>
      </c>
      <c r="B26" s="236">
        <v>18.558065721009324</v>
      </c>
      <c r="C26" s="236"/>
      <c r="D26" s="236">
        <v>37.337227632977623</v>
      </c>
      <c r="E26" s="236"/>
      <c r="F26" s="236">
        <v>23.550758285706333</v>
      </c>
      <c r="G26" s="236"/>
      <c r="H26" s="236">
        <v>20.553948360307174</v>
      </c>
      <c r="I26" s="238"/>
      <c r="J26" s="238"/>
    </row>
    <row r="27" spans="1:10">
      <c r="A27" s="218" t="s">
        <v>15</v>
      </c>
      <c r="B27" s="237"/>
      <c r="C27" s="237"/>
      <c r="D27" s="237"/>
      <c r="E27" s="237"/>
      <c r="F27" s="237"/>
      <c r="G27" s="237"/>
      <c r="H27" s="237"/>
      <c r="I27" s="238"/>
      <c r="J27" s="238"/>
    </row>
    <row r="28" spans="1:10">
      <c r="A28" s="216" t="s">
        <v>41</v>
      </c>
      <c r="B28" s="207">
        <v>24.359581380302526</v>
      </c>
      <c r="C28" s="207"/>
      <c r="D28" s="207">
        <v>27.913572874021991</v>
      </c>
      <c r="E28" s="207"/>
      <c r="F28" s="207">
        <v>13.508209190572298</v>
      </c>
      <c r="G28" s="207"/>
      <c r="H28" s="207">
        <v>34.218636555102265</v>
      </c>
      <c r="I28" s="238"/>
      <c r="J28" s="238"/>
    </row>
    <row r="29" spans="1:10">
      <c r="A29" s="216" t="s">
        <v>86</v>
      </c>
      <c r="B29" s="207">
        <v>25.582896434080126</v>
      </c>
      <c r="C29" s="207"/>
      <c r="D29" s="207">
        <v>30.894635468213259</v>
      </c>
      <c r="E29" s="207"/>
      <c r="F29" s="207">
        <v>12.521667752384486</v>
      </c>
      <c r="G29" s="207"/>
      <c r="H29" s="207">
        <v>31.000800345322549</v>
      </c>
      <c r="I29" s="238"/>
      <c r="J29" s="238"/>
    </row>
    <row r="30" spans="1:10">
      <c r="A30" s="216" t="s">
        <v>32</v>
      </c>
      <c r="B30" s="207">
        <v>27.088920808318544</v>
      </c>
      <c r="C30" s="207"/>
      <c r="D30" s="207">
        <v>30.574311330374282</v>
      </c>
      <c r="E30" s="207"/>
      <c r="F30" s="207">
        <v>13.066157250823181</v>
      </c>
      <c r="G30" s="207"/>
      <c r="H30" s="207">
        <v>29.270610610483178</v>
      </c>
      <c r="I30" s="238"/>
      <c r="J30" s="238"/>
    </row>
    <row r="31" spans="1:10">
      <c r="A31" s="216" t="s">
        <v>33</v>
      </c>
      <c r="B31" s="207">
        <v>24.644119913145346</v>
      </c>
      <c r="C31" s="207"/>
      <c r="D31" s="207">
        <v>34.031560707479599</v>
      </c>
      <c r="E31" s="207"/>
      <c r="F31" s="207">
        <v>12.708005255447805</v>
      </c>
      <c r="G31" s="207"/>
      <c r="H31" s="207">
        <v>28.616314123926241</v>
      </c>
      <c r="I31" s="238"/>
      <c r="J31" s="238"/>
    </row>
    <row r="32" spans="1:10">
      <c r="A32" s="225" t="s">
        <v>34</v>
      </c>
      <c r="B32" s="226">
        <v>24.444160142008233</v>
      </c>
      <c r="C32" s="226"/>
      <c r="D32" s="226">
        <v>34.754118486243485</v>
      </c>
      <c r="E32" s="226"/>
      <c r="F32" s="226">
        <v>13.067886366116987</v>
      </c>
      <c r="G32" s="226"/>
      <c r="H32" s="226">
        <v>27.733835005629903</v>
      </c>
      <c r="I32" s="238"/>
      <c r="J32" s="238"/>
    </row>
    <row r="33" spans="1:1">
      <c r="A33" s="258" t="s">
        <v>118</v>
      </c>
    </row>
  </sheetData>
  <mergeCells count="2">
    <mergeCell ref="B5:H5"/>
    <mergeCell ref="A2:H2"/>
  </mergeCells>
  <pageMargins left="0.511811024" right="0.511811024" top="0.78740157499999996" bottom="0.78740157499999996" header="0.31496062000000002" footer="0.3149606200000000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election activeCell="A7" sqref="A7"/>
    </sheetView>
  </sheetViews>
  <sheetFormatPr defaultRowHeight="15"/>
  <cols>
    <col min="1" max="1" width="24.85546875" style="122" customWidth="1"/>
    <col min="2" max="16384" width="9.140625" style="122"/>
  </cols>
  <sheetData>
    <row r="1" spans="1:5">
      <c r="A1" s="267" t="s">
        <v>154</v>
      </c>
    </row>
    <row r="2" spans="1:5">
      <c r="A2" s="36" t="s">
        <v>155</v>
      </c>
      <c r="B2" s="9"/>
      <c r="C2" s="9"/>
      <c r="D2" s="9"/>
      <c r="E2" s="143"/>
    </row>
    <row r="3" spans="1:5">
      <c r="A3" s="138" t="s">
        <v>112</v>
      </c>
      <c r="B3" s="9"/>
      <c r="C3" s="9"/>
      <c r="D3" s="9"/>
      <c r="E3" s="143"/>
    </row>
    <row r="4" spans="1:5">
      <c r="A4" s="138"/>
      <c r="B4" s="9"/>
      <c r="C4" s="9"/>
      <c r="D4" s="9"/>
      <c r="E4" s="143"/>
    </row>
    <row r="5" spans="1:5">
      <c r="B5" s="229">
        <v>2018</v>
      </c>
      <c r="C5" s="229">
        <v>2019</v>
      </c>
      <c r="D5" s="229">
        <v>2022</v>
      </c>
      <c r="E5" s="229">
        <v>2023</v>
      </c>
    </row>
    <row r="6" spans="1:5">
      <c r="A6" s="230" t="s">
        <v>114</v>
      </c>
      <c r="B6" s="231">
        <v>93.639746952232386</v>
      </c>
      <c r="C6" s="231">
        <v>95.064972761871275</v>
      </c>
      <c r="D6" s="231">
        <v>91.18829730595516</v>
      </c>
      <c r="E6" s="231">
        <v>90.416213783099948</v>
      </c>
    </row>
    <row r="7" spans="1:5">
      <c r="A7" s="258" t="s">
        <v>118</v>
      </c>
      <c r="B7" s="123"/>
      <c r="C7" s="123"/>
      <c r="D7" s="123"/>
      <c r="E7" s="123"/>
    </row>
  </sheetData>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election activeCell="A32" sqref="A32"/>
    </sheetView>
  </sheetViews>
  <sheetFormatPr defaultRowHeight="15"/>
  <cols>
    <col min="1" max="1" width="48.140625" style="122" customWidth="1"/>
    <col min="2" max="2" width="17.140625" style="233" customWidth="1"/>
    <col min="3" max="16384" width="9.140625" style="122"/>
  </cols>
  <sheetData>
    <row r="1" spans="1:5">
      <c r="A1" s="267" t="s">
        <v>156</v>
      </c>
    </row>
    <row r="2" spans="1:5" ht="54.75" customHeight="1">
      <c r="A2" s="315" t="s">
        <v>157</v>
      </c>
      <c r="B2" s="315"/>
      <c r="C2" s="9"/>
      <c r="D2" s="9"/>
      <c r="E2" s="143"/>
    </row>
    <row r="3" spans="1:5">
      <c r="A3" s="138" t="s">
        <v>135</v>
      </c>
      <c r="B3" s="234"/>
    </row>
    <row r="4" spans="1:5">
      <c r="A4" s="138"/>
      <c r="B4" s="234"/>
    </row>
    <row r="5" spans="1:5">
      <c r="A5" s="239" t="s">
        <v>119</v>
      </c>
      <c r="B5" s="240" t="s">
        <v>120</v>
      </c>
    </row>
    <row r="6" spans="1:5">
      <c r="A6" s="215" t="s">
        <v>114</v>
      </c>
      <c r="B6" s="235">
        <v>90.416213783099948</v>
      </c>
    </row>
    <row r="7" spans="1:5">
      <c r="A7" s="216" t="s">
        <v>3</v>
      </c>
      <c r="B7" s="207">
        <v>90.279096498786416</v>
      </c>
    </row>
    <row r="8" spans="1:5">
      <c r="A8" s="217" t="s">
        <v>5</v>
      </c>
      <c r="B8" s="236">
        <v>90.539236645993967</v>
      </c>
    </row>
    <row r="9" spans="1:5">
      <c r="A9" s="218" t="s">
        <v>6</v>
      </c>
      <c r="B9" s="237"/>
    </row>
    <row r="10" spans="1:5">
      <c r="A10" s="216" t="s">
        <v>106</v>
      </c>
      <c r="B10" s="207">
        <v>88.906405035056011</v>
      </c>
    </row>
    <row r="11" spans="1:5">
      <c r="A11" s="217" t="s">
        <v>107</v>
      </c>
      <c r="B11" s="236">
        <v>91.228168185095043</v>
      </c>
    </row>
    <row r="12" spans="1:5">
      <c r="A12" s="218" t="s">
        <v>9</v>
      </c>
      <c r="B12" s="237"/>
    </row>
    <row r="13" spans="1:5">
      <c r="A13" s="216" t="s">
        <v>10</v>
      </c>
      <c r="B13" s="207">
        <v>91.501341487377289</v>
      </c>
    </row>
    <row r="14" spans="1:5">
      <c r="A14" s="216" t="s">
        <v>11</v>
      </c>
      <c r="B14" s="207">
        <v>93.525542887180208</v>
      </c>
    </row>
    <row r="15" spans="1:5">
      <c r="A15" s="216" t="s">
        <v>12</v>
      </c>
      <c r="B15" s="207">
        <v>92.018800536057952</v>
      </c>
    </row>
    <row r="16" spans="1:5">
      <c r="A16" s="217" t="s">
        <v>13</v>
      </c>
      <c r="B16" s="236">
        <v>88.391233114889218</v>
      </c>
    </row>
    <row r="17" spans="1:2">
      <c r="A17" s="218" t="s">
        <v>14</v>
      </c>
      <c r="B17" s="237"/>
    </row>
    <row r="18" spans="1:2">
      <c r="A18" s="216" t="s">
        <v>85</v>
      </c>
      <c r="B18" s="207">
        <v>86.081240780919771</v>
      </c>
    </row>
    <row r="19" spans="1:2">
      <c r="A19" s="216" t="s">
        <v>48</v>
      </c>
      <c r="B19" s="207">
        <v>90.92684147040373</v>
      </c>
    </row>
    <row r="20" spans="1:2">
      <c r="A20" s="217" t="s">
        <v>49</v>
      </c>
      <c r="B20" s="236">
        <v>92.712749855753117</v>
      </c>
    </row>
    <row r="21" spans="1:2">
      <c r="A21" s="218" t="s">
        <v>56</v>
      </c>
      <c r="B21" s="237"/>
    </row>
    <row r="22" spans="1:2">
      <c r="A22" s="216" t="s">
        <v>87</v>
      </c>
      <c r="B22" s="207">
        <v>86.054335876284881</v>
      </c>
    </row>
    <row r="23" spans="1:2">
      <c r="A23" s="216" t="s">
        <v>58</v>
      </c>
      <c r="B23" s="207">
        <v>91.167742361637067</v>
      </c>
    </row>
    <row r="24" spans="1:2">
      <c r="A24" s="216" t="s">
        <v>59</v>
      </c>
      <c r="B24" s="207">
        <v>93.355559976991941</v>
      </c>
    </row>
    <row r="25" spans="1:2">
      <c r="A25" s="217" t="s">
        <v>60</v>
      </c>
      <c r="B25" s="236">
        <v>87.922537542451281</v>
      </c>
    </row>
    <row r="26" spans="1:2">
      <c r="A26" s="218" t="s">
        <v>15</v>
      </c>
      <c r="B26" s="237"/>
    </row>
    <row r="27" spans="1:2">
      <c r="A27" s="216" t="s">
        <v>41</v>
      </c>
      <c r="B27" s="207">
        <v>92.892409792600816</v>
      </c>
    </row>
    <row r="28" spans="1:2">
      <c r="A28" s="216" t="s">
        <v>86</v>
      </c>
      <c r="B28" s="207">
        <v>91.611767688646495</v>
      </c>
    </row>
    <row r="29" spans="1:2">
      <c r="A29" s="216" t="s">
        <v>32</v>
      </c>
      <c r="B29" s="207">
        <v>89.679250088057501</v>
      </c>
    </row>
    <row r="30" spans="1:2">
      <c r="A30" s="216" t="s">
        <v>33</v>
      </c>
      <c r="B30" s="207">
        <v>90.623594645698944</v>
      </c>
    </row>
    <row r="31" spans="1:2">
      <c r="A31" s="225" t="s">
        <v>34</v>
      </c>
      <c r="B31" s="226">
        <v>89.958481546471418</v>
      </c>
    </row>
    <row r="32" spans="1:2">
      <c r="A32" s="258" t="s">
        <v>118</v>
      </c>
      <c r="B32" s="238"/>
    </row>
  </sheetData>
  <mergeCells count="1">
    <mergeCell ref="A2:B2"/>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election activeCell="A9" sqref="A9"/>
    </sheetView>
  </sheetViews>
  <sheetFormatPr defaultRowHeight="15"/>
  <cols>
    <col min="1" max="1" width="39.28515625" customWidth="1"/>
  </cols>
  <sheetData>
    <row r="1" spans="1:6">
      <c r="A1" s="146" t="s">
        <v>158</v>
      </c>
    </row>
    <row r="2" spans="1:6">
      <c r="A2" s="36" t="s">
        <v>160</v>
      </c>
    </row>
    <row r="3" spans="1:6">
      <c r="A3" s="138" t="s">
        <v>115</v>
      </c>
    </row>
    <row r="4" spans="1:6">
      <c r="B4" s="319" t="s">
        <v>78</v>
      </c>
      <c r="C4" s="319"/>
      <c r="D4" s="319"/>
      <c r="E4" s="319"/>
    </row>
    <row r="5" spans="1:6">
      <c r="A5" s="239" t="s">
        <v>159</v>
      </c>
      <c r="B5" s="247">
        <v>2018</v>
      </c>
      <c r="C5" s="247">
        <v>2019</v>
      </c>
      <c r="D5" s="247">
        <v>2022</v>
      </c>
      <c r="E5" s="247">
        <v>2023</v>
      </c>
      <c r="F5" s="122"/>
    </row>
    <row r="6" spans="1:6" ht="30">
      <c r="A6" s="246" t="s">
        <v>105</v>
      </c>
      <c r="B6" s="244">
        <v>4.8371543206494803</v>
      </c>
      <c r="C6" s="244">
        <v>5.1986856793586442</v>
      </c>
      <c r="D6" s="244">
        <v>5.5341919166504754</v>
      </c>
      <c r="E6" s="244">
        <v>5.8427283218323778</v>
      </c>
      <c r="F6" s="122"/>
    </row>
    <row r="7" spans="1:6">
      <c r="A7" s="160" t="s">
        <v>39</v>
      </c>
      <c r="B7" s="244">
        <v>6.6473953830908776</v>
      </c>
      <c r="C7" s="244">
        <v>6.7994723862063173</v>
      </c>
      <c r="D7" s="244">
        <v>6.9397997888221088</v>
      </c>
      <c r="E7" s="244">
        <v>7.2198974112933385</v>
      </c>
      <c r="F7" s="122"/>
    </row>
    <row r="8" spans="1:6">
      <c r="A8" s="166" t="s">
        <v>40</v>
      </c>
      <c r="B8" s="245">
        <v>6.8565023434372137</v>
      </c>
      <c r="C8" s="245">
        <v>7.2886209761324174</v>
      </c>
      <c r="D8" s="245">
        <v>7.637911313580144</v>
      </c>
      <c r="E8" s="245">
        <v>7.8616518019144568</v>
      </c>
      <c r="F8" s="122"/>
    </row>
    <row r="9" spans="1:6">
      <c r="A9" s="258" t="s">
        <v>118</v>
      </c>
    </row>
  </sheetData>
  <mergeCells count="1">
    <mergeCell ref="B4:E4"/>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A23" sqref="A23"/>
    </sheetView>
  </sheetViews>
  <sheetFormatPr defaultRowHeight="15"/>
  <cols>
    <col min="1" max="1" width="35.42578125" style="122" customWidth="1"/>
    <col min="2" max="2" width="14.85546875" style="122" customWidth="1"/>
    <col min="3" max="16384" width="9.140625" style="122"/>
  </cols>
  <sheetData>
    <row r="1" spans="1:2">
      <c r="A1" s="122" t="s">
        <v>161</v>
      </c>
    </row>
    <row r="2" spans="1:2">
      <c r="A2" s="125" t="s">
        <v>162</v>
      </c>
      <c r="B2" s="124"/>
    </row>
    <row r="3" spans="1:2">
      <c r="A3" s="138" t="s">
        <v>182</v>
      </c>
      <c r="B3" s="144"/>
    </row>
    <row r="4" spans="1:2">
      <c r="A4" s="138"/>
      <c r="B4" s="144"/>
    </row>
    <row r="5" spans="1:2">
      <c r="A5" s="239" t="s">
        <v>163</v>
      </c>
      <c r="B5" s="252" t="s">
        <v>120</v>
      </c>
    </row>
    <row r="6" spans="1:2">
      <c r="A6" s="158" t="s">
        <v>114</v>
      </c>
      <c r="B6" s="260">
        <v>36.462632755424039</v>
      </c>
    </row>
    <row r="7" spans="1:2">
      <c r="A7" s="254" t="s">
        <v>89</v>
      </c>
      <c r="B7" s="255">
        <v>39.192446274571537</v>
      </c>
    </row>
    <row r="8" spans="1:2">
      <c r="A8" s="254" t="s">
        <v>90</v>
      </c>
      <c r="B8" s="255">
        <v>31.08250958252561</v>
      </c>
    </row>
    <row r="9" spans="1:2">
      <c r="A9" s="254" t="s">
        <v>91</v>
      </c>
      <c r="B9" s="255">
        <v>28.150404720422785</v>
      </c>
    </row>
    <row r="10" spans="1:2">
      <c r="A10" s="254" t="s">
        <v>92</v>
      </c>
      <c r="B10" s="255">
        <v>34.420898533795494</v>
      </c>
    </row>
    <row r="11" spans="1:2">
      <c r="A11" s="254" t="s">
        <v>93</v>
      </c>
      <c r="B11" s="255">
        <v>36.72648172758452</v>
      </c>
    </row>
    <row r="12" spans="1:2">
      <c r="A12" s="254" t="s">
        <v>94</v>
      </c>
      <c r="B12" s="255">
        <v>26.107483784595608</v>
      </c>
    </row>
    <row r="13" spans="1:2">
      <c r="A13" s="254" t="s">
        <v>95</v>
      </c>
      <c r="B13" s="255">
        <v>25.188385605409746</v>
      </c>
    </row>
    <row r="14" spans="1:2">
      <c r="A14" s="254" t="s">
        <v>96</v>
      </c>
      <c r="B14" s="255">
        <v>29.212045988705849</v>
      </c>
    </row>
    <row r="15" spans="1:2">
      <c r="A15" s="254" t="s">
        <v>97</v>
      </c>
      <c r="B15" s="255">
        <v>20.937397319159462</v>
      </c>
    </row>
    <row r="16" spans="1:2">
      <c r="A16" s="254" t="s">
        <v>98</v>
      </c>
      <c r="B16" s="255">
        <v>9.7905408202581334</v>
      </c>
    </row>
    <row r="17" spans="1:2">
      <c r="A17" s="254" t="s">
        <v>99</v>
      </c>
      <c r="B17" s="255">
        <v>37.215035221380148</v>
      </c>
    </row>
    <row r="18" spans="1:2">
      <c r="A18" s="254" t="s">
        <v>100</v>
      </c>
      <c r="B18" s="255">
        <v>36.717509122312457</v>
      </c>
    </row>
    <row r="19" spans="1:2">
      <c r="A19" s="254" t="s">
        <v>101</v>
      </c>
      <c r="B19" s="255">
        <v>29.312872520996947</v>
      </c>
    </row>
    <row r="20" spans="1:2">
      <c r="A20" s="254" t="s">
        <v>102</v>
      </c>
      <c r="B20" s="255">
        <v>38.752959011836609</v>
      </c>
    </row>
    <row r="21" spans="1:2">
      <c r="A21" s="254" t="s">
        <v>103</v>
      </c>
      <c r="B21" s="255">
        <v>36.011303439201413</v>
      </c>
    </row>
    <row r="22" spans="1:2">
      <c r="A22" s="256" t="s">
        <v>104</v>
      </c>
      <c r="B22" s="257">
        <v>38.956169534181178</v>
      </c>
    </row>
    <row r="23" spans="1:2">
      <c r="A23" s="258" t="s">
        <v>118</v>
      </c>
      <c r="B23" s="261"/>
    </row>
  </sheetData>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A23" sqref="A23"/>
    </sheetView>
  </sheetViews>
  <sheetFormatPr defaultRowHeight="15"/>
  <cols>
    <col min="1" max="1" width="37.42578125" style="122" customWidth="1"/>
    <col min="2" max="2" width="14.7109375" style="122" customWidth="1"/>
    <col min="3" max="16384" width="9.140625" style="122"/>
  </cols>
  <sheetData>
    <row r="1" spans="1:2">
      <c r="A1" s="267" t="s">
        <v>164</v>
      </c>
    </row>
    <row r="2" spans="1:2">
      <c r="A2" s="125" t="s">
        <v>165</v>
      </c>
      <c r="B2" s="124"/>
    </row>
    <row r="3" spans="1:2">
      <c r="A3" s="138" t="s">
        <v>182</v>
      </c>
      <c r="B3" s="144"/>
    </row>
    <row r="4" spans="1:2">
      <c r="A4" s="138"/>
      <c r="B4" s="144"/>
    </row>
    <row r="5" spans="1:2">
      <c r="A5" s="239" t="s">
        <v>163</v>
      </c>
      <c r="B5" s="253" t="s">
        <v>120</v>
      </c>
    </row>
    <row r="6" spans="1:2">
      <c r="A6" s="158" t="s">
        <v>114</v>
      </c>
      <c r="B6" s="260">
        <v>31.612162264746431</v>
      </c>
    </row>
    <row r="7" spans="1:2">
      <c r="A7" s="254" t="s">
        <v>89</v>
      </c>
      <c r="B7" s="255">
        <v>28.180960218335965</v>
      </c>
    </row>
    <row r="8" spans="1:2">
      <c r="A8" s="254" t="s">
        <v>90</v>
      </c>
      <c r="B8" s="255">
        <v>19.959618409104056</v>
      </c>
    </row>
    <row r="9" spans="1:2">
      <c r="A9" s="254" t="s">
        <v>91</v>
      </c>
      <c r="B9" s="255">
        <v>28.657845657652111</v>
      </c>
    </row>
    <row r="10" spans="1:2">
      <c r="A10" s="254" t="s">
        <v>92</v>
      </c>
      <c r="B10" s="255">
        <v>26.324994548153064</v>
      </c>
    </row>
    <row r="11" spans="1:2">
      <c r="A11" s="254" t="s">
        <v>93</v>
      </c>
      <c r="B11" s="255">
        <v>28.395570367859541</v>
      </c>
    </row>
    <row r="12" spans="1:2">
      <c r="A12" s="254" t="s">
        <v>94</v>
      </c>
      <c r="B12" s="255">
        <v>26.482221446669357</v>
      </c>
    </row>
    <row r="13" spans="1:2">
      <c r="A13" s="254" t="s">
        <v>95</v>
      </c>
      <c r="B13" s="255">
        <v>23.06245765283148</v>
      </c>
    </row>
    <row r="14" spans="1:2">
      <c r="A14" s="254" t="s">
        <v>96</v>
      </c>
      <c r="B14" s="255">
        <v>25.1528756609328</v>
      </c>
    </row>
    <row r="15" spans="1:2">
      <c r="A15" s="254" t="s">
        <v>97</v>
      </c>
      <c r="B15" s="255">
        <v>22.92778751250831</v>
      </c>
    </row>
    <row r="16" spans="1:2">
      <c r="A16" s="254" t="s">
        <v>98</v>
      </c>
      <c r="B16" s="255">
        <v>24.316781486474724</v>
      </c>
    </row>
    <row r="17" spans="1:2">
      <c r="A17" s="254" t="s">
        <v>99</v>
      </c>
      <c r="B17" s="255">
        <v>27.379894033934359</v>
      </c>
    </row>
    <row r="18" spans="1:2">
      <c r="A18" s="254" t="s">
        <v>100</v>
      </c>
      <c r="B18" s="255">
        <v>29.675101691793117</v>
      </c>
    </row>
    <row r="19" spans="1:2">
      <c r="A19" s="254" t="s">
        <v>101</v>
      </c>
      <c r="B19" s="255">
        <v>20.322059506287541</v>
      </c>
    </row>
    <row r="20" spans="1:2">
      <c r="A20" s="254" t="s">
        <v>102</v>
      </c>
      <c r="B20" s="255">
        <v>33.719789398213351</v>
      </c>
    </row>
    <row r="21" spans="1:2">
      <c r="A21" s="254" t="s">
        <v>103</v>
      </c>
      <c r="B21" s="255">
        <v>26.960386955421694</v>
      </c>
    </row>
    <row r="22" spans="1:2">
      <c r="A22" s="256" t="s">
        <v>104</v>
      </c>
      <c r="B22" s="257">
        <v>36.355249708954183</v>
      </c>
    </row>
    <row r="23" spans="1:2">
      <c r="A23" s="258" t="s">
        <v>118</v>
      </c>
      <c r="B23" s="261"/>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106" zoomScaleNormal="106" workbookViewId="0">
      <selection activeCell="A3" sqref="A3"/>
    </sheetView>
  </sheetViews>
  <sheetFormatPr defaultRowHeight="15"/>
  <cols>
    <col min="1" max="1" width="51" customWidth="1"/>
    <col min="2" max="2" width="9.42578125" customWidth="1"/>
    <col min="3" max="3" width="0.7109375" customWidth="1"/>
    <col min="4" max="4" width="9.42578125" customWidth="1"/>
    <col min="5" max="5" width="0.7109375" customWidth="1"/>
    <col min="6" max="6" width="9.42578125" customWidth="1"/>
    <col min="7" max="7" width="0.7109375" customWidth="1"/>
    <col min="8" max="8" width="9.42578125" customWidth="1"/>
  </cols>
  <sheetData>
    <row r="1" spans="1:8">
      <c r="A1" s="146" t="s">
        <v>181</v>
      </c>
    </row>
    <row r="2" spans="1:8" s="133" customFormat="1" ht="37.5" customHeight="1">
      <c r="A2" s="308" t="s">
        <v>136</v>
      </c>
      <c r="B2" s="308"/>
      <c r="C2" s="308"/>
      <c r="D2" s="308"/>
      <c r="E2" s="308"/>
      <c r="F2" s="308"/>
      <c r="G2" s="132"/>
      <c r="H2" s="132"/>
    </row>
    <row r="3" spans="1:8" s="133" customFormat="1" ht="26.25" customHeight="1">
      <c r="A3" s="147" t="s">
        <v>112</v>
      </c>
      <c r="B3" s="307" t="s">
        <v>117</v>
      </c>
      <c r="C3" s="307"/>
      <c r="D3" s="307"/>
      <c r="E3" s="307"/>
      <c r="F3" s="307"/>
      <c r="G3" s="307"/>
      <c r="H3" s="307"/>
    </row>
    <row r="4" spans="1:8">
      <c r="A4" s="191" t="s">
        <v>111</v>
      </c>
      <c r="B4" s="156">
        <v>2018</v>
      </c>
      <c r="C4" s="157"/>
      <c r="D4" s="156">
        <v>2019</v>
      </c>
      <c r="E4" s="157"/>
      <c r="F4" s="156">
        <v>2022</v>
      </c>
      <c r="G4" s="157"/>
      <c r="H4" s="156">
        <v>2023</v>
      </c>
    </row>
    <row r="5" spans="1:8" ht="15" customHeight="1">
      <c r="A5" s="148" t="s">
        <v>35</v>
      </c>
      <c r="B5" s="151">
        <v>49.574841592378363</v>
      </c>
      <c r="C5" s="151"/>
      <c r="D5" s="151">
        <v>49.92570198185993</v>
      </c>
      <c r="E5" s="151"/>
      <c r="F5" s="151">
        <v>33.762731547416649</v>
      </c>
      <c r="G5" s="151"/>
      <c r="H5" s="152">
        <v>36.462632755424039</v>
      </c>
    </row>
    <row r="6" spans="1:8" ht="15" customHeight="1">
      <c r="A6" s="149" t="s">
        <v>36</v>
      </c>
      <c r="B6" s="151">
        <v>28.999050994096276</v>
      </c>
      <c r="C6" s="151"/>
      <c r="D6" s="151">
        <v>27.091833441007267</v>
      </c>
      <c r="E6" s="151"/>
      <c r="F6" s="151">
        <v>20.924429278405217</v>
      </c>
      <c r="G6" s="151"/>
      <c r="H6" s="152">
        <v>21.314803575763271</v>
      </c>
    </row>
    <row r="7" spans="1:8" ht="15" customHeight="1">
      <c r="A7" s="149" t="s">
        <v>37</v>
      </c>
      <c r="B7" s="151">
        <v>32.671957661295892</v>
      </c>
      <c r="C7" s="151"/>
      <c r="D7" s="151">
        <v>34.52896999691</v>
      </c>
      <c r="E7" s="151"/>
      <c r="F7" s="151">
        <v>26.516962183412762</v>
      </c>
      <c r="G7" s="151"/>
      <c r="H7" s="152">
        <v>31.612162264746431</v>
      </c>
    </row>
    <row r="8" spans="1:8" ht="15" customHeight="1">
      <c r="A8" s="149" t="s">
        <v>38</v>
      </c>
      <c r="B8" s="151">
        <v>49.945005715854215</v>
      </c>
      <c r="C8" s="151"/>
      <c r="D8" s="151">
        <v>51.155124745354605</v>
      </c>
      <c r="E8" s="151"/>
      <c r="F8" s="151">
        <v>44.048770972163808</v>
      </c>
      <c r="G8" s="151"/>
      <c r="H8" s="152">
        <v>47.658896878052616</v>
      </c>
    </row>
    <row r="9" spans="1:8">
      <c r="A9" s="150" t="s">
        <v>21</v>
      </c>
      <c r="B9" s="153">
        <v>20.007887433626298</v>
      </c>
      <c r="C9" s="153"/>
      <c r="D9" s="153">
        <v>20.618144168679731</v>
      </c>
      <c r="E9" s="153"/>
      <c r="F9" s="153">
        <v>26.586888160669673</v>
      </c>
      <c r="G9" s="153"/>
      <c r="H9" s="154">
        <v>26.494610033346426</v>
      </c>
    </row>
    <row r="10" spans="1:8">
      <c r="A10" s="258" t="s">
        <v>118</v>
      </c>
    </row>
    <row r="21" spans="2:8" ht="15" customHeight="1"/>
    <row r="24" spans="2:8" ht="15" customHeight="1"/>
    <row r="25" spans="2:8">
      <c r="B25" s="111"/>
      <c r="C25" s="111"/>
      <c r="D25" s="111"/>
      <c r="E25" s="111"/>
      <c r="F25" s="111"/>
      <c r="G25" s="111"/>
      <c r="H25" s="111"/>
    </row>
  </sheetData>
  <mergeCells count="2">
    <mergeCell ref="B3:H3"/>
    <mergeCell ref="A2:F2"/>
  </mergeCells>
  <pageMargins left="0.511811024" right="0.511811024" top="0.78740157499999996" bottom="0.78740157499999996" header="0.31496062000000002" footer="0.31496062000000002"/>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election activeCell="A23" sqref="A23"/>
    </sheetView>
  </sheetViews>
  <sheetFormatPr defaultRowHeight="15"/>
  <cols>
    <col min="1" max="1" width="33.85546875" customWidth="1"/>
    <col min="2" max="2" width="14.28515625" customWidth="1"/>
  </cols>
  <sheetData>
    <row r="1" spans="1:3">
      <c r="A1" s="267" t="s">
        <v>166</v>
      </c>
      <c r="B1" s="122"/>
    </row>
    <row r="2" spans="1:3">
      <c r="A2" s="125" t="s">
        <v>167</v>
      </c>
      <c r="B2" s="124"/>
    </row>
    <row r="3" spans="1:3">
      <c r="A3" s="138" t="s">
        <v>182</v>
      </c>
      <c r="B3" s="144"/>
    </row>
    <row r="4" spans="1:3">
      <c r="A4" s="138"/>
      <c r="B4" s="144"/>
    </row>
    <row r="5" spans="1:3">
      <c r="A5" s="239" t="s">
        <v>163</v>
      </c>
      <c r="B5" s="253" t="s">
        <v>120</v>
      </c>
    </row>
    <row r="6" spans="1:3">
      <c r="A6" s="158" t="s">
        <v>114</v>
      </c>
      <c r="B6" s="260">
        <v>21.314803575763271</v>
      </c>
      <c r="C6" s="232"/>
    </row>
    <row r="7" spans="1:3">
      <c r="A7" s="254" t="s">
        <v>89</v>
      </c>
      <c r="B7" s="255">
        <v>27.518651363812634</v>
      </c>
      <c r="C7" s="209"/>
    </row>
    <row r="8" spans="1:3">
      <c r="A8" s="254" t="s">
        <v>90</v>
      </c>
      <c r="B8" s="255">
        <v>19.454003586040656</v>
      </c>
      <c r="C8" s="248"/>
    </row>
    <row r="9" spans="1:3">
      <c r="A9" s="254" t="s">
        <v>91</v>
      </c>
      <c r="B9" s="255">
        <v>17.372357711978818</v>
      </c>
      <c r="C9" s="248"/>
    </row>
    <row r="10" spans="1:3">
      <c r="A10" s="254" t="s">
        <v>92</v>
      </c>
      <c r="B10" s="255">
        <v>18.825893647842243</v>
      </c>
      <c r="C10" s="248"/>
    </row>
    <row r="11" spans="1:3">
      <c r="A11" s="254" t="s">
        <v>93</v>
      </c>
      <c r="B11" s="255">
        <v>20.672101430176461</v>
      </c>
      <c r="C11" s="248"/>
    </row>
    <row r="12" spans="1:3">
      <c r="A12" s="254" t="s">
        <v>94</v>
      </c>
      <c r="B12" s="255">
        <v>18.893498792129215</v>
      </c>
      <c r="C12" s="248"/>
    </row>
    <row r="13" spans="1:3">
      <c r="A13" s="254" t="s">
        <v>95</v>
      </c>
      <c r="B13" s="255">
        <v>26.4920477586363</v>
      </c>
      <c r="C13" s="248"/>
    </row>
    <row r="14" spans="1:3">
      <c r="A14" s="254" t="s">
        <v>96</v>
      </c>
      <c r="B14" s="255">
        <v>21.775086733375215</v>
      </c>
      <c r="C14" s="248"/>
    </row>
    <row r="15" spans="1:3">
      <c r="A15" s="254" t="s">
        <v>97</v>
      </c>
      <c r="B15" s="255">
        <v>24.666167212225908</v>
      </c>
      <c r="C15" s="248"/>
    </row>
    <row r="16" spans="1:3">
      <c r="A16" s="254" t="s">
        <v>98</v>
      </c>
      <c r="B16" s="255">
        <v>18.086609463753749</v>
      </c>
      <c r="C16" s="248"/>
    </row>
    <row r="17" spans="1:3">
      <c r="A17" s="254" t="s">
        <v>99</v>
      </c>
      <c r="B17" s="255">
        <v>27.145628793837567</v>
      </c>
      <c r="C17" s="248"/>
    </row>
    <row r="18" spans="1:3">
      <c r="A18" s="254" t="s">
        <v>100</v>
      </c>
      <c r="B18" s="255">
        <v>14.299949781964017</v>
      </c>
      <c r="C18" s="248"/>
    </row>
    <row r="19" spans="1:3">
      <c r="A19" s="254" t="s">
        <v>101</v>
      </c>
      <c r="B19" s="255">
        <v>22.410015776386558</v>
      </c>
      <c r="C19" s="248"/>
    </row>
    <row r="20" spans="1:3">
      <c r="A20" s="254" t="s">
        <v>102</v>
      </c>
      <c r="B20" s="255">
        <v>21.116064783109632</v>
      </c>
      <c r="C20" s="248"/>
    </row>
    <row r="21" spans="1:3">
      <c r="A21" s="254" t="s">
        <v>103</v>
      </c>
      <c r="B21" s="255">
        <v>21.44338633025254</v>
      </c>
      <c r="C21" s="248"/>
    </row>
    <row r="22" spans="1:3">
      <c r="A22" s="256" t="s">
        <v>104</v>
      </c>
      <c r="B22" s="257">
        <v>21.497866562807275</v>
      </c>
      <c r="C22" s="248"/>
    </row>
    <row r="23" spans="1:3">
      <c r="A23" s="258" t="s">
        <v>118</v>
      </c>
      <c r="B23" s="259"/>
    </row>
  </sheetData>
  <pageMargins left="0.511811024" right="0.511811024" top="0.78740157499999996" bottom="0.78740157499999996" header="0.31496062000000002" footer="0.31496062000000002"/>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A23" sqref="A23"/>
    </sheetView>
  </sheetViews>
  <sheetFormatPr defaultRowHeight="15"/>
  <cols>
    <col min="1" max="1" width="35.28515625" style="122" customWidth="1"/>
    <col min="2" max="2" width="16" style="122" customWidth="1"/>
    <col min="3" max="16384" width="9.140625" style="122"/>
  </cols>
  <sheetData>
    <row r="1" spans="1:2">
      <c r="A1" s="267" t="s">
        <v>168</v>
      </c>
    </row>
    <row r="2" spans="1:2">
      <c r="A2" s="125" t="s">
        <v>169</v>
      </c>
      <c r="B2" s="124"/>
    </row>
    <row r="3" spans="1:2">
      <c r="A3" s="138" t="s">
        <v>182</v>
      </c>
      <c r="B3" s="144"/>
    </row>
    <row r="4" spans="1:2">
      <c r="A4" s="138"/>
      <c r="B4" s="144"/>
    </row>
    <row r="5" spans="1:2">
      <c r="A5" s="239" t="s">
        <v>163</v>
      </c>
      <c r="B5" s="253" t="s">
        <v>120</v>
      </c>
    </row>
    <row r="6" spans="1:2">
      <c r="A6" s="158" t="s">
        <v>114</v>
      </c>
      <c r="B6" s="260">
        <v>47.658896878052616</v>
      </c>
    </row>
    <row r="7" spans="1:2">
      <c r="A7" s="254" t="s">
        <v>89</v>
      </c>
      <c r="B7" s="255">
        <v>56.672521099302678</v>
      </c>
    </row>
    <row r="8" spans="1:2">
      <c r="A8" s="254" t="s">
        <v>90</v>
      </c>
      <c r="B8" s="255">
        <v>55.49264502038821</v>
      </c>
    </row>
    <row r="9" spans="1:2">
      <c r="A9" s="254" t="s">
        <v>91</v>
      </c>
      <c r="B9" s="255">
        <v>57.114051447449384</v>
      </c>
    </row>
    <row r="10" spans="1:2">
      <c r="A10" s="254" t="s">
        <v>92</v>
      </c>
      <c r="B10" s="255">
        <v>48.153104625768584</v>
      </c>
    </row>
    <row r="11" spans="1:2">
      <c r="A11" s="254" t="s">
        <v>93</v>
      </c>
      <c r="B11" s="255">
        <v>49.224028522748817</v>
      </c>
    </row>
    <row r="12" spans="1:2">
      <c r="A12" s="254" t="s">
        <v>94</v>
      </c>
      <c r="B12" s="255">
        <v>46.754788857652422</v>
      </c>
    </row>
    <row r="13" spans="1:2">
      <c r="A13" s="254" t="s">
        <v>95</v>
      </c>
      <c r="B13" s="255">
        <v>51.622652112012403</v>
      </c>
    </row>
    <row r="14" spans="1:2">
      <c r="A14" s="254" t="s">
        <v>96</v>
      </c>
      <c r="B14" s="255">
        <v>46.526119119845447</v>
      </c>
    </row>
    <row r="15" spans="1:2">
      <c r="A15" s="254" t="s">
        <v>97</v>
      </c>
      <c r="B15" s="255">
        <v>56.135055512887043</v>
      </c>
    </row>
    <row r="16" spans="1:2">
      <c r="A16" s="254" t="s">
        <v>98</v>
      </c>
      <c r="B16" s="255">
        <v>47.521302753445852</v>
      </c>
    </row>
    <row r="17" spans="1:2">
      <c r="A17" s="254" t="s">
        <v>99</v>
      </c>
      <c r="B17" s="255">
        <v>51.405377332956192</v>
      </c>
    </row>
    <row r="18" spans="1:2">
      <c r="A18" s="254" t="s">
        <v>100</v>
      </c>
      <c r="B18" s="255">
        <v>47.547920373943029</v>
      </c>
    </row>
    <row r="19" spans="1:2">
      <c r="A19" s="254" t="s">
        <v>101</v>
      </c>
      <c r="B19" s="255">
        <v>46.538591070688746</v>
      </c>
    </row>
    <row r="20" spans="1:2">
      <c r="A20" s="254" t="s">
        <v>102</v>
      </c>
      <c r="B20" s="255">
        <v>51.572132354625431</v>
      </c>
    </row>
    <row r="21" spans="1:2">
      <c r="A21" s="254" t="s">
        <v>103</v>
      </c>
      <c r="B21" s="255">
        <v>50.447399272069305</v>
      </c>
    </row>
    <row r="22" spans="1:2">
      <c r="A22" s="256" t="s">
        <v>104</v>
      </c>
      <c r="B22" s="257">
        <v>44.87175259840874</v>
      </c>
    </row>
    <row r="23" spans="1:2">
      <c r="A23" s="258" t="s">
        <v>118</v>
      </c>
      <c r="B23" s="259"/>
    </row>
  </sheetData>
  <pageMargins left="0.511811024" right="0.511811024" top="0.78740157499999996" bottom="0.78740157499999996" header="0.31496062000000002" footer="0.31496062000000002"/>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A23" sqref="A23"/>
    </sheetView>
  </sheetViews>
  <sheetFormatPr defaultRowHeight="15"/>
  <cols>
    <col min="1" max="1" width="37.42578125" style="122" customWidth="1"/>
    <col min="2" max="2" width="12.5703125" style="122" customWidth="1"/>
    <col min="3" max="16384" width="9.140625" style="122"/>
  </cols>
  <sheetData>
    <row r="1" spans="1:2">
      <c r="A1" s="267" t="s">
        <v>170</v>
      </c>
    </row>
    <row r="2" spans="1:2">
      <c r="A2" s="125" t="s">
        <v>171</v>
      </c>
    </row>
    <row r="3" spans="1:2">
      <c r="A3" s="138" t="s">
        <v>182</v>
      </c>
      <c r="B3" s="124"/>
    </row>
    <row r="4" spans="1:2">
      <c r="A4" s="138"/>
      <c r="B4" s="124"/>
    </row>
    <row r="5" spans="1:2">
      <c r="A5" s="250" t="s">
        <v>163</v>
      </c>
      <c r="B5" s="253" t="s">
        <v>120</v>
      </c>
    </row>
    <row r="6" spans="1:2">
      <c r="A6" s="251" t="s">
        <v>114</v>
      </c>
      <c r="B6" s="255">
        <v>44.831128633894373</v>
      </c>
    </row>
    <row r="7" spans="1:2">
      <c r="A7" s="254" t="s">
        <v>89</v>
      </c>
      <c r="B7" s="255">
        <v>50.723017929867645</v>
      </c>
    </row>
    <row r="8" spans="1:2">
      <c r="A8" s="254" t="s">
        <v>90</v>
      </c>
      <c r="B8" s="255">
        <v>46.939797720307965</v>
      </c>
    </row>
    <row r="9" spans="1:2">
      <c r="A9" s="254" t="s">
        <v>91</v>
      </c>
      <c r="B9" s="255">
        <v>37.41402219258682</v>
      </c>
    </row>
    <row r="10" spans="1:2">
      <c r="A10" s="254" t="s">
        <v>92</v>
      </c>
      <c r="B10" s="255">
        <v>44.836945977648988</v>
      </c>
    </row>
    <row r="11" spans="1:2">
      <c r="A11" s="254" t="s">
        <v>93</v>
      </c>
      <c r="B11" s="255">
        <v>46.671374478647117</v>
      </c>
    </row>
    <row r="12" spans="1:2">
      <c r="A12" s="254" t="s">
        <v>94</v>
      </c>
      <c r="B12" s="255">
        <v>43.668328669309844</v>
      </c>
    </row>
    <row r="13" spans="1:2">
      <c r="A13" s="254" t="s">
        <v>95</v>
      </c>
      <c r="B13" s="255">
        <v>38.816822877996501</v>
      </c>
    </row>
    <row r="14" spans="1:2">
      <c r="A14" s="254" t="s">
        <v>96</v>
      </c>
      <c r="B14" s="255">
        <v>44.971172414220831</v>
      </c>
    </row>
    <row r="15" spans="1:2">
      <c r="A15" s="254" t="s">
        <v>97</v>
      </c>
      <c r="B15" s="255">
        <v>44.368965474375067</v>
      </c>
    </row>
    <row r="16" spans="1:2">
      <c r="A16" s="254" t="s">
        <v>98</v>
      </c>
      <c r="B16" s="255">
        <v>45.359853143356474</v>
      </c>
    </row>
    <row r="17" spans="1:2">
      <c r="A17" s="254" t="s">
        <v>99</v>
      </c>
      <c r="B17" s="255">
        <v>47.182548259529533</v>
      </c>
    </row>
    <row r="18" spans="1:2">
      <c r="A18" s="254" t="s">
        <v>100</v>
      </c>
      <c r="B18" s="255">
        <v>49.766787591947029</v>
      </c>
    </row>
    <row r="19" spans="1:2">
      <c r="A19" s="254" t="s">
        <v>101</v>
      </c>
      <c r="B19" s="255">
        <v>44.431996684647373</v>
      </c>
    </row>
    <row r="20" spans="1:2">
      <c r="A20" s="254" t="s">
        <v>102</v>
      </c>
      <c r="B20" s="255">
        <v>48.457731334859524</v>
      </c>
    </row>
    <row r="21" spans="1:2">
      <c r="A21" s="254" t="s">
        <v>103</v>
      </c>
      <c r="B21" s="255">
        <v>50.352299547354249</v>
      </c>
    </row>
    <row r="22" spans="1:2">
      <c r="A22" s="256" t="s">
        <v>104</v>
      </c>
      <c r="B22" s="257">
        <v>42.585391392165256</v>
      </c>
    </row>
    <row r="23" spans="1:2">
      <c r="A23" s="258" t="s">
        <v>118</v>
      </c>
    </row>
  </sheetData>
  <pageMargins left="0.511811024" right="0.511811024" top="0.78740157499999996" bottom="0.78740157499999996" header="0.31496062000000002" footer="0.3149606200000000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election activeCell="A23" sqref="A23"/>
    </sheetView>
  </sheetViews>
  <sheetFormatPr defaultRowHeight="15"/>
  <cols>
    <col min="1" max="1" width="41.5703125" style="262" customWidth="1"/>
    <col min="2" max="2" width="12.7109375" style="262" customWidth="1"/>
    <col min="3" max="16384" width="9.140625" style="262"/>
  </cols>
  <sheetData>
    <row r="1" spans="1:3">
      <c r="A1" s="146" t="s">
        <v>172</v>
      </c>
    </row>
    <row r="2" spans="1:3">
      <c r="A2" s="125" t="s">
        <v>173</v>
      </c>
    </row>
    <row r="3" spans="1:3">
      <c r="A3" s="138" t="s">
        <v>182</v>
      </c>
    </row>
    <row r="4" spans="1:3">
      <c r="A4" s="125"/>
    </row>
    <row r="5" spans="1:3">
      <c r="A5" s="250" t="s">
        <v>163</v>
      </c>
      <c r="B5" s="266" t="s">
        <v>120</v>
      </c>
      <c r="C5" s="249"/>
    </row>
    <row r="6" spans="1:3">
      <c r="A6" s="251" t="s">
        <v>114</v>
      </c>
      <c r="B6" s="263">
        <v>22.633155300165779</v>
      </c>
      <c r="C6" s="251"/>
    </row>
    <row r="7" spans="1:3">
      <c r="A7" s="254" t="s">
        <v>89</v>
      </c>
      <c r="B7" s="263">
        <v>20.952358624078823</v>
      </c>
      <c r="C7" s="254"/>
    </row>
    <row r="8" spans="1:3">
      <c r="A8" s="254" t="s">
        <v>90</v>
      </c>
      <c r="B8" s="263">
        <v>13.310072833946668</v>
      </c>
      <c r="C8" s="254"/>
    </row>
    <row r="9" spans="1:3">
      <c r="A9" s="254" t="s">
        <v>91</v>
      </c>
      <c r="B9" s="263">
        <v>18.173111150635069</v>
      </c>
      <c r="C9" s="254"/>
    </row>
    <row r="10" spans="1:3">
      <c r="A10" s="254" t="s">
        <v>92</v>
      </c>
      <c r="B10" s="263">
        <v>15.291592218963187</v>
      </c>
      <c r="C10" s="254"/>
    </row>
    <row r="11" spans="1:3">
      <c r="A11" s="254" t="s">
        <v>93</v>
      </c>
      <c r="B11" s="263">
        <v>20.751193410282397</v>
      </c>
      <c r="C11" s="254"/>
    </row>
    <row r="12" spans="1:3">
      <c r="A12" s="254" t="s">
        <v>94</v>
      </c>
      <c r="B12" s="263">
        <v>22.062026463294334</v>
      </c>
      <c r="C12" s="254"/>
    </row>
    <row r="13" spans="1:3">
      <c r="A13" s="254" t="s">
        <v>95</v>
      </c>
      <c r="B13" s="263">
        <v>25.0182763973737</v>
      </c>
      <c r="C13" s="254"/>
    </row>
    <row r="14" spans="1:3">
      <c r="A14" s="254" t="s">
        <v>96</v>
      </c>
      <c r="B14" s="263">
        <v>16.731414975319947</v>
      </c>
      <c r="C14" s="254"/>
    </row>
    <row r="15" spans="1:3">
      <c r="A15" s="254" t="s">
        <v>97</v>
      </c>
      <c r="B15" s="263">
        <v>23.452577453292729</v>
      </c>
      <c r="C15" s="254"/>
    </row>
    <row r="16" spans="1:3">
      <c r="A16" s="254" t="s">
        <v>98</v>
      </c>
      <c r="B16" s="263">
        <v>19.481774755880835</v>
      </c>
      <c r="C16" s="254"/>
    </row>
    <row r="17" spans="1:3">
      <c r="A17" s="254" t="s">
        <v>99</v>
      </c>
      <c r="B17" s="263">
        <v>19.394049049864737</v>
      </c>
      <c r="C17" s="254"/>
    </row>
    <row r="18" spans="1:3">
      <c r="A18" s="254" t="s">
        <v>100</v>
      </c>
      <c r="B18" s="263">
        <v>24.667828004184788</v>
      </c>
      <c r="C18" s="254"/>
    </row>
    <row r="19" spans="1:3">
      <c r="A19" s="254" t="s">
        <v>101</v>
      </c>
      <c r="B19" s="263">
        <v>19.988813997519543</v>
      </c>
      <c r="C19" s="254"/>
    </row>
    <row r="20" spans="1:3">
      <c r="A20" s="254" t="s">
        <v>102</v>
      </c>
      <c r="B20" s="263">
        <v>25.10069780713896</v>
      </c>
      <c r="C20" s="254"/>
    </row>
    <row r="21" spans="1:3">
      <c r="A21" s="254" t="s">
        <v>103</v>
      </c>
      <c r="B21" s="263">
        <v>23.168997939581377</v>
      </c>
      <c r="C21" s="254"/>
    </row>
    <row r="22" spans="1:3">
      <c r="A22" s="256" t="s">
        <v>104</v>
      </c>
      <c r="B22" s="264">
        <v>24.390148285970223</v>
      </c>
      <c r="C22" s="254"/>
    </row>
    <row r="23" spans="1:3">
      <c r="A23" s="258" t="s">
        <v>118</v>
      </c>
      <c r="B23" s="259"/>
      <c r="C23" s="258"/>
    </row>
    <row r="24" spans="1:3" s="259" customFormat="1">
      <c r="A24" s="249"/>
      <c r="B24" s="265"/>
      <c r="C24" s="249"/>
    </row>
  </sheetData>
  <pageMargins left="0.511811024" right="0.511811024" top="0.78740157499999996" bottom="0.78740157499999996" header="0.31496062000000002" footer="0.31496062000000002"/>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election activeCell="A24" sqref="A24"/>
    </sheetView>
  </sheetViews>
  <sheetFormatPr defaultRowHeight="15"/>
  <cols>
    <col min="1" max="1" width="43.42578125" style="127" customWidth="1"/>
    <col min="2" max="2" width="9.140625" style="127"/>
    <col min="3" max="3" width="0.7109375" style="127" customWidth="1"/>
    <col min="4" max="4" width="9.140625" style="127"/>
    <col min="5" max="5" width="0.7109375" style="127" customWidth="1"/>
    <col min="6" max="6" width="9.140625" style="127"/>
    <col min="7" max="7" width="0.7109375" style="127" customWidth="1"/>
    <col min="8" max="16384" width="9.140625" style="127"/>
  </cols>
  <sheetData>
    <row r="1" spans="1:8">
      <c r="A1" s="36" t="s">
        <v>175</v>
      </c>
    </row>
    <row r="2" spans="1:8">
      <c r="A2" s="127" t="s">
        <v>176</v>
      </c>
    </row>
    <row r="3" spans="1:8">
      <c r="A3" s="138" t="s">
        <v>116</v>
      </c>
    </row>
    <row r="4" spans="1:8">
      <c r="A4" s="138"/>
    </row>
    <row r="5" spans="1:8">
      <c r="A5" s="138"/>
      <c r="B5" s="320" t="s">
        <v>180</v>
      </c>
      <c r="C5" s="320"/>
      <c r="D5" s="320"/>
      <c r="E5" s="320"/>
      <c r="F5" s="320"/>
      <c r="G5" s="320"/>
      <c r="H5" s="320"/>
    </row>
    <row r="6" spans="1:8" ht="38.25" customHeight="1">
      <c r="A6" s="272" t="s">
        <v>163</v>
      </c>
      <c r="B6" s="273" t="s">
        <v>108</v>
      </c>
      <c r="C6" s="287"/>
      <c r="D6" s="273" t="s">
        <v>109</v>
      </c>
      <c r="E6" s="287"/>
      <c r="F6" s="273" t="s">
        <v>19</v>
      </c>
      <c r="G6" s="287"/>
      <c r="H6" s="273" t="s">
        <v>110</v>
      </c>
    </row>
    <row r="7" spans="1:8">
      <c r="A7" s="251" t="s">
        <v>114</v>
      </c>
      <c r="B7" s="269">
        <v>15.269418837022766</v>
      </c>
      <c r="C7" s="269"/>
      <c r="D7" s="269">
        <v>33.962253632206568</v>
      </c>
      <c r="E7" s="269"/>
      <c r="F7" s="269">
        <v>38.015206692848579</v>
      </c>
      <c r="G7" s="269"/>
      <c r="H7" s="269">
        <v>12.753120837922088</v>
      </c>
    </row>
    <row r="8" spans="1:8">
      <c r="A8" s="268" t="s">
        <v>89</v>
      </c>
      <c r="B8" s="270">
        <v>14.764829894900652</v>
      </c>
      <c r="C8" s="270"/>
      <c r="D8" s="270">
        <v>41.169502745967669</v>
      </c>
      <c r="E8" s="270"/>
      <c r="F8" s="270">
        <v>31.965046267007644</v>
      </c>
      <c r="G8" s="270"/>
      <c r="H8" s="270">
        <v>12.100621092124037</v>
      </c>
    </row>
    <row r="9" spans="1:8">
      <c r="A9" s="268" t="s">
        <v>90</v>
      </c>
      <c r="B9" s="270">
        <v>26.893921827787594</v>
      </c>
      <c r="C9" s="270"/>
      <c r="D9" s="270">
        <v>33.586096350520172</v>
      </c>
      <c r="E9" s="270"/>
      <c r="F9" s="270">
        <v>29.363355782638703</v>
      </c>
      <c r="G9" s="270"/>
      <c r="H9" s="270">
        <v>10.156626039053519</v>
      </c>
    </row>
    <row r="10" spans="1:8">
      <c r="A10" s="268" t="s">
        <v>91</v>
      </c>
      <c r="B10" s="270">
        <v>12.386492024199558</v>
      </c>
      <c r="C10" s="270"/>
      <c r="D10" s="270">
        <v>37.379576484404588</v>
      </c>
      <c r="E10" s="270"/>
      <c r="F10" s="270">
        <v>38.067539879002183</v>
      </c>
      <c r="G10" s="270"/>
      <c r="H10" s="270">
        <v>12.166391612393662</v>
      </c>
    </row>
    <row r="11" spans="1:8">
      <c r="A11" s="268" t="s">
        <v>92</v>
      </c>
      <c r="B11" s="270">
        <v>18.43371810428415</v>
      </c>
      <c r="C11" s="270"/>
      <c r="D11" s="270">
        <v>36.119359872357045</v>
      </c>
      <c r="E11" s="270"/>
      <c r="F11" s="270">
        <v>33.531639872062669</v>
      </c>
      <c r="G11" s="270"/>
      <c r="H11" s="270">
        <v>11.915282151296122</v>
      </c>
    </row>
    <row r="12" spans="1:8">
      <c r="A12" s="268" t="s">
        <v>93</v>
      </c>
      <c r="B12" s="270">
        <v>15.799362776774014</v>
      </c>
      <c r="C12" s="270"/>
      <c r="D12" s="270">
        <v>36.25663406717144</v>
      </c>
      <c r="E12" s="270"/>
      <c r="F12" s="270">
        <v>35.670906339588406</v>
      </c>
      <c r="G12" s="270"/>
      <c r="H12" s="270">
        <v>12.27309681646614</v>
      </c>
    </row>
    <row r="13" spans="1:8">
      <c r="A13" s="268" t="s">
        <v>94</v>
      </c>
      <c r="B13" s="270">
        <v>16.09631116318381</v>
      </c>
      <c r="C13" s="270"/>
      <c r="D13" s="270">
        <v>37.924084295138329</v>
      </c>
      <c r="E13" s="270"/>
      <c r="F13" s="270">
        <v>30.981368121622349</v>
      </c>
      <c r="G13" s="270"/>
      <c r="H13" s="270">
        <v>14.998236420055514</v>
      </c>
    </row>
    <row r="14" spans="1:8">
      <c r="A14" s="268" t="s">
        <v>95</v>
      </c>
      <c r="B14" s="270">
        <v>22.192846910853913</v>
      </c>
      <c r="C14" s="270"/>
      <c r="D14" s="270">
        <v>26.25255288268766</v>
      </c>
      <c r="E14" s="270"/>
      <c r="F14" s="270">
        <v>36.854775676908446</v>
      </c>
      <c r="G14" s="270"/>
      <c r="H14" s="270">
        <v>14.699824529549961</v>
      </c>
    </row>
    <row r="15" spans="1:8">
      <c r="A15" s="268" t="s">
        <v>96</v>
      </c>
      <c r="B15" s="270">
        <v>19.599369960033084</v>
      </c>
      <c r="C15" s="270"/>
      <c r="D15" s="270">
        <v>38.098974237651213</v>
      </c>
      <c r="E15" s="270"/>
      <c r="F15" s="270">
        <v>32.490184836555358</v>
      </c>
      <c r="G15" s="270"/>
      <c r="H15" s="270">
        <v>9.8114709657603552</v>
      </c>
    </row>
    <row r="16" spans="1:8">
      <c r="A16" s="268" t="s">
        <v>97</v>
      </c>
      <c r="B16" s="270">
        <v>16.614355484938358</v>
      </c>
      <c r="C16" s="270"/>
      <c r="D16" s="270">
        <v>46.116334845662188</v>
      </c>
      <c r="E16" s="270"/>
      <c r="F16" s="270">
        <v>30.895209055702399</v>
      </c>
      <c r="G16" s="270"/>
      <c r="H16" s="270">
        <v>6.3741006136970411</v>
      </c>
    </row>
    <row r="17" spans="1:8">
      <c r="A17" s="268" t="s">
        <v>98</v>
      </c>
      <c r="B17" s="270">
        <v>24.788995606267228</v>
      </c>
      <c r="C17" s="270"/>
      <c r="D17" s="270">
        <v>43.047542658533708</v>
      </c>
      <c r="E17" s="270"/>
      <c r="F17" s="270">
        <v>24.433759066140954</v>
      </c>
      <c r="G17" s="270"/>
      <c r="H17" s="270">
        <v>7.7297026690581108</v>
      </c>
    </row>
    <row r="18" spans="1:8">
      <c r="A18" s="268" t="s">
        <v>99</v>
      </c>
      <c r="B18" s="270">
        <v>13.046953089111954</v>
      </c>
      <c r="C18" s="270"/>
      <c r="D18" s="270">
        <v>34.785529532355639</v>
      </c>
      <c r="E18" s="270"/>
      <c r="F18" s="270">
        <v>38.748071535429432</v>
      </c>
      <c r="G18" s="270"/>
      <c r="H18" s="270">
        <v>13.419445843102967</v>
      </c>
    </row>
    <row r="19" spans="1:8">
      <c r="A19" s="268" t="s">
        <v>100</v>
      </c>
      <c r="B19" s="270">
        <v>15.647207820612792</v>
      </c>
      <c r="C19" s="270"/>
      <c r="D19" s="270">
        <v>32.465550180538088</v>
      </c>
      <c r="E19" s="270"/>
      <c r="F19" s="270">
        <v>38.571153025371089</v>
      </c>
      <c r="G19" s="270"/>
      <c r="H19" s="270">
        <v>13.316088973478035</v>
      </c>
    </row>
    <row r="20" spans="1:8">
      <c r="A20" s="268" t="s">
        <v>101</v>
      </c>
      <c r="B20" s="270">
        <v>18.969282455474719</v>
      </c>
      <c r="C20" s="270"/>
      <c r="D20" s="270">
        <v>37.209015965840443</v>
      </c>
      <c r="E20" s="270"/>
      <c r="F20" s="270">
        <v>33.226226848902719</v>
      </c>
      <c r="G20" s="270"/>
      <c r="H20" s="270">
        <v>10.595474729782127</v>
      </c>
    </row>
    <row r="21" spans="1:8">
      <c r="A21" s="268" t="s">
        <v>102</v>
      </c>
      <c r="B21" s="270">
        <v>15.293087929719928</v>
      </c>
      <c r="C21" s="270"/>
      <c r="D21" s="270">
        <v>40.226397169798439</v>
      </c>
      <c r="E21" s="270"/>
      <c r="F21" s="270">
        <v>34.255952826809562</v>
      </c>
      <c r="G21" s="270"/>
      <c r="H21" s="270">
        <v>10.224562073672072</v>
      </c>
    </row>
    <row r="22" spans="1:8">
      <c r="A22" s="268" t="s">
        <v>103</v>
      </c>
      <c r="B22" s="270">
        <v>11.305729976692021</v>
      </c>
      <c r="C22" s="270"/>
      <c r="D22" s="270">
        <v>37.225248760460843</v>
      </c>
      <c r="E22" s="270"/>
      <c r="F22" s="270">
        <v>41.423159015964508</v>
      </c>
      <c r="G22" s="270"/>
      <c r="H22" s="270">
        <v>10.045862246882635</v>
      </c>
    </row>
    <row r="23" spans="1:8">
      <c r="A23" s="274" t="s">
        <v>104</v>
      </c>
      <c r="B23" s="275">
        <v>14.337337139201956</v>
      </c>
      <c r="C23" s="275"/>
      <c r="D23" s="275">
        <v>30.566225167910179</v>
      </c>
      <c r="E23" s="275"/>
      <c r="F23" s="275">
        <v>40.956088705614484</v>
      </c>
      <c r="G23" s="275"/>
      <c r="H23" s="275">
        <v>14.140348987273384</v>
      </c>
    </row>
    <row r="24" spans="1:8">
      <c r="A24" s="258" t="s">
        <v>118</v>
      </c>
      <c r="B24" s="131"/>
      <c r="C24" s="131"/>
      <c r="D24" s="131"/>
      <c r="E24" s="131"/>
      <c r="F24" s="131"/>
      <c r="G24" s="131"/>
      <c r="H24" s="131"/>
    </row>
  </sheetData>
  <mergeCells count="1">
    <mergeCell ref="B5:H5"/>
  </mergeCells>
  <pageMargins left="0.511811024" right="0.511811024" top="0.78740157499999996" bottom="0.78740157499999996" header="0.31496062000000002" footer="0.31496062000000002"/>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A24" sqref="A24"/>
    </sheetView>
  </sheetViews>
  <sheetFormatPr defaultRowHeight="15"/>
  <cols>
    <col min="1" max="1" width="50.85546875" style="262" customWidth="1"/>
    <col min="2" max="2" width="21.140625" style="262" customWidth="1"/>
    <col min="3" max="3" width="1" style="262" customWidth="1"/>
    <col min="4" max="4" width="9.140625" style="262"/>
    <col min="5" max="5" width="1" style="262" customWidth="1"/>
    <col min="6" max="6" width="13.85546875" style="262" customWidth="1"/>
    <col min="7" max="16384" width="9.140625" style="262"/>
  </cols>
  <sheetData>
    <row r="1" spans="1:6">
      <c r="A1" s="146" t="s">
        <v>174</v>
      </c>
    </row>
    <row r="2" spans="1:6" ht="15" customHeight="1">
      <c r="A2" s="9" t="s">
        <v>144</v>
      </c>
      <c r="B2" s="121"/>
      <c r="C2" s="121"/>
      <c r="D2" s="259"/>
      <c r="E2" s="259"/>
      <c r="F2" s="259"/>
    </row>
    <row r="3" spans="1:6" ht="15" customHeight="1">
      <c r="A3" s="138" t="s">
        <v>116</v>
      </c>
      <c r="B3" s="121"/>
      <c r="C3" s="121"/>
      <c r="D3" s="259"/>
      <c r="E3" s="259"/>
      <c r="F3" s="259"/>
    </row>
    <row r="4" spans="1:6" ht="15" customHeight="1">
      <c r="A4" s="138"/>
      <c r="B4" s="121"/>
      <c r="C4" s="121"/>
      <c r="D4" s="259"/>
      <c r="E4" s="259"/>
      <c r="F4" s="259"/>
    </row>
    <row r="5" spans="1:6">
      <c r="B5" s="321" t="s">
        <v>145</v>
      </c>
      <c r="C5" s="321"/>
      <c r="D5" s="321"/>
      <c r="E5" s="321"/>
      <c r="F5" s="321"/>
    </row>
    <row r="6" spans="1:6">
      <c r="A6" s="276" t="s">
        <v>163</v>
      </c>
      <c r="B6" s="289" t="s">
        <v>22</v>
      </c>
      <c r="C6" s="288"/>
      <c r="D6" s="289" t="s">
        <v>23</v>
      </c>
      <c r="E6" s="288"/>
      <c r="F6" s="290" t="s">
        <v>24</v>
      </c>
    </row>
    <row r="7" spans="1:6">
      <c r="A7" s="158" t="s">
        <v>114</v>
      </c>
      <c r="B7" s="277">
        <v>28.371708410893483</v>
      </c>
      <c r="C7" s="277"/>
      <c r="D7" s="277">
        <v>40.609288114785684</v>
      </c>
      <c r="E7" s="277"/>
      <c r="F7" s="277">
        <v>31.019003474321025</v>
      </c>
    </row>
    <row r="8" spans="1:6">
      <c r="A8" s="254" t="s">
        <v>89</v>
      </c>
      <c r="B8" s="278">
        <v>27.80344722214431</v>
      </c>
      <c r="C8" s="278"/>
      <c r="D8" s="278">
        <v>36.777370499893571</v>
      </c>
      <c r="E8" s="278"/>
      <c r="F8" s="278">
        <v>35.4191822779622</v>
      </c>
    </row>
    <row r="9" spans="1:6">
      <c r="A9" s="254" t="s">
        <v>90</v>
      </c>
      <c r="B9" s="279">
        <v>21.537955826795478</v>
      </c>
      <c r="C9" s="279"/>
      <c r="D9" s="279">
        <v>39.726259958308134</v>
      </c>
      <c r="E9" s="279"/>
      <c r="F9" s="279">
        <v>38.73578421489664</v>
      </c>
    </row>
    <row r="10" spans="1:6">
      <c r="A10" s="254" t="s">
        <v>91</v>
      </c>
      <c r="B10" s="279">
        <v>31.332925632766134</v>
      </c>
      <c r="C10" s="279"/>
      <c r="D10" s="279">
        <v>42.66759855367728</v>
      </c>
      <c r="E10" s="279"/>
      <c r="F10" s="279">
        <v>25.999475813556483</v>
      </c>
    </row>
    <row r="11" spans="1:6">
      <c r="A11" s="254" t="s">
        <v>92</v>
      </c>
      <c r="B11" s="279">
        <v>31.309369145474271</v>
      </c>
      <c r="C11" s="279"/>
      <c r="D11" s="279">
        <v>35.991443541410611</v>
      </c>
      <c r="E11" s="279"/>
      <c r="F11" s="279">
        <v>32.699187313115317</v>
      </c>
    </row>
    <row r="12" spans="1:6">
      <c r="A12" s="254" t="s">
        <v>93</v>
      </c>
      <c r="B12" s="278">
        <v>28.08717628701536</v>
      </c>
      <c r="C12" s="278"/>
      <c r="D12" s="278">
        <v>43.056043064126179</v>
      </c>
      <c r="E12" s="278"/>
      <c r="F12" s="278">
        <v>28.856780648857814</v>
      </c>
    </row>
    <row r="13" spans="1:6">
      <c r="A13" s="254" t="s">
        <v>94</v>
      </c>
      <c r="B13" s="278">
        <v>24.708153021921277</v>
      </c>
      <c r="C13" s="278"/>
      <c r="D13" s="278">
        <v>35.541109807382512</v>
      </c>
      <c r="E13" s="278"/>
      <c r="F13" s="278">
        <v>39.750737170696198</v>
      </c>
    </row>
    <row r="14" spans="1:6">
      <c r="A14" s="254" t="s">
        <v>95</v>
      </c>
      <c r="B14" s="279">
        <v>27.789330924859591</v>
      </c>
      <c r="C14" s="279"/>
      <c r="D14" s="279">
        <v>55.015461777208749</v>
      </c>
      <c r="E14" s="279"/>
      <c r="F14" s="279">
        <v>17.195207297931571</v>
      </c>
    </row>
    <row r="15" spans="1:6">
      <c r="A15" s="254" t="s">
        <v>96</v>
      </c>
      <c r="B15" s="279">
        <v>22.886314891935555</v>
      </c>
      <c r="C15" s="279"/>
      <c r="D15" s="279">
        <v>46.780123069049608</v>
      </c>
      <c r="E15" s="279"/>
      <c r="F15" s="279">
        <v>30.333562039014943</v>
      </c>
    </row>
    <row r="16" spans="1:6">
      <c r="A16" s="254" t="s">
        <v>97</v>
      </c>
      <c r="B16" s="278">
        <v>30.76072320963798</v>
      </c>
      <c r="C16" s="278"/>
      <c r="D16" s="278">
        <v>36.257583768920718</v>
      </c>
      <c r="E16" s="278"/>
      <c r="F16" s="278">
        <v>32.981693021441451</v>
      </c>
    </row>
    <row r="17" spans="1:6">
      <c r="A17" s="254" t="s">
        <v>98</v>
      </c>
      <c r="B17" s="278">
        <v>23.182925794480642</v>
      </c>
      <c r="C17" s="278"/>
      <c r="D17" s="278">
        <v>49.771627795180628</v>
      </c>
      <c r="E17" s="278"/>
      <c r="F17" s="278">
        <v>27.045446410338787</v>
      </c>
    </row>
    <row r="18" spans="1:6">
      <c r="A18" s="254" t="s">
        <v>99</v>
      </c>
      <c r="B18" s="279">
        <v>28.117866055558689</v>
      </c>
      <c r="C18" s="279"/>
      <c r="D18" s="279">
        <v>35.852097608408627</v>
      </c>
      <c r="E18" s="279"/>
      <c r="F18" s="279">
        <v>36.030036336032353</v>
      </c>
    </row>
    <row r="19" spans="1:6">
      <c r="A19" s="254" t="s">
        <v>100</v>
      </c>
      <c r="B19" s="279">
        <v>28.827101790900844</v>
      </c>
      <c r="C19" s="279"/>
      <c r="D19" s="279">
        <v>38.103764430794314</v>
      </c>
      <c r="E19" s="279"/>
      <c r="F19" s="279">
        <v>33.069133778304746</v>
      </c>
    </row>
    <row r="20" spans="1:6">
      <c r="A20" s="254" t="s">
        <v>101</v>
      </c>
      <c r="B20" s="279">
        <v>22.40827020267546</v>
      </c>
      <c r="C20" s="279"/>
      <c r="D20" s="279">
        <v>39.460701172254652</v>
      </c>
      <c r="E20" s="279"/>
      <c r="F20" s="279">
        <v>38.131028625070165</v>
      </c>
    </row>
    <row r="21" spans="1:6">
      <c r="A21" s="254" t="s">
        <v>102</v>
      </c>
      <c r="B21" s="279">
        <v>29.368247319352371</v>
      </c>
      <c r="C21" s="279"/>
      <c r="D21" s="279">
        <v>40.361001531798522</v>
      </c>
      <c r="E21" s="279"/>
      <c r="F21" s="279">
        <v>30.270751148848845</v>
      </c>
    </row>
    <row r="22" spans="1:6">
      <c r="A22" s="254" t="s">
        <v>103</v>
      </c>
      <c r="B22" s="278">
        <v>27.906303492811446</v>
      </c>
      <c r="C22" s="278"/>
      <c r="D22" s="278">
        <v>42.838274173534764</v>
      </c>
      <c r="E22" s="278"/>
      <c r="F22" s="278">
        <v>29.25542233365362</v>
      </c>
    </row>
    <row r="23" spans="1:6">
      <c r="A23" s="256" t="s">
        <v>104</v>
      </c>
      <c r="B23" s="280">
        <v>29.482951159949017</v>
      </c>
      <c r="C23" s="280"/>
      <c r="D23" s="280">
        <v>40.111454720866924</v>
      </c>
      <c r="E23" s="280"/>
      <c r="F23" s="280">
        <v>30.405594119181817</v>
      </c>
    </row>
    <row r="24" spans="1:6">
      <c r="A24" s="258" t="s">
        <v>118</v>
      </c>
    </row>
  </sheetData>
  <mergeCells count="1">
    <mergeCell ref="B5:F5"/>
  </mergeCells>
  <pageMargins left="0.511811024" right="0.511811024" top="0.78740157499999996" bottom="0.78740157499999996" header="0.31496062000000002" footer="0.3149606200000000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election activeCell="A23" sqref="A23"/>
    </sheetView>
  </sheetViews>
  <sheetFormatPr defaultRowHeight="15"/>
  <cols>
    <col min="1" max="1" width="38.28515625" style="259" customWidth="1"/>
    <col min="2" max="2" width="12.28515625" style="259" customWidth="1"/>
    <col min="3" max="16384" width="9.140625" style="259"/>
  </cols>
  <sheetData>
    <row r="1" spans="1:5">
      <c r="A1" s="267" t="s">
        <v>177</v>
      </c>
    </row>
    <row r="2" spans="1:5">
      <c r="A2" s="36" t="s">
        <v>155</v>
      </c>
      <c r="B2" s="9"/>
      <c r="C2" s="9"/>
      <c r="D2" s="9"/>
      <c r="E2" s="143"/>
    </row>
    <row r="3" spans="1:5">
      <c r="A3" s="138" t="s">
        <v>182</v>
      </c>
      <c r="B3" s="9"/>
      <c r="C3" s="9"/>
      <c r="D3" s="9"/>
      <c r="E3" s="143"/>
    </row>
    <row r="4" spans="1:5">
      <c r="A4" s="138"/>
      <c r="B4" s="9"/>
      <c r="C4" s="9"/>
      <c r="D4" s="9"/>
      <c r="E4" s="143"/>
    </row>
    <row r="5" spans="1:5">
      <c r="A5" s="250" t="s">
        <v>163</v>
      </c>
      <c r="B5" s="253" t="s">
        <v>120</v>
      </c>
      <c r="C5" s="9"/>
      <c r="D5" s="9"/>
      <c r="E5" s="143"/>
    </row>
    <row r="6" spans="1:5">
      <c r="A6" s="251" t="s">
        <v>114</v>
      </c>
      <c r="B6" s="277">
        <v>90.416213783099948</v>
      </c>
    </row>
    <row r="7" spans="1:5">
      <c r="A7" s="254" t="s">
        <v>89</v>
      </c>
      <c r="B7" s="278">
        <v>89.922444792899071</v>
      </c>
    </row>
    <row r="8" spans="1:5">
      <c r="A8" s="254" t="s">
        <v>90</v>
      </c>
      <c r="B8" s="279">
        <v>92.105962473872353</v>
      </c>
    </row>
    <row r="9" spans="1:5">
      <c r="A9" s="254" t="s">
        <v>91</v>
      </c>
      <c r="B9" s="279">
        <v>89.563588217301415</v>
      </c>
    </row>
    <row r="10" spans="1:5">
      <c r="A10" s="254" t="s">
        <v>92</v>
      </c>
      <c r="B10" s="279">
        <v>90.596078403041432</v>
      </c>
    </row>
    <row r="11" spans="1:5">
      <c r="A11" s="254" t="s">
        <v>93</v>
      </c>
      <c r="B11" s="278">
        <v>90.103149907100359</v>
      </c>
    </row>
    <row r="12" spans="1:5">
      <c r="A12" s="254" t="s">
        <v>94</v>
      </c>
      <c r="B12" s="278">
        <v>90.855090943100507</v>
      </c>
    </row>
    <row r="13" spans="1:5">
      <c r="A13" s="254" t="s">
        <v>95</v>
      </c>
      <c r="B13" s="279">
        <v>90.317419470111076</v>
      </c>
    </row>
    <row r="14" spans="1:5">
      <c r="A14" s="254" t="s">
        <v>96</v>
      </c>
      <c r="B14" s="279">
        <v>90.163646807155288</v>
      </c>
    </row>
    <row r="15" spans="1:5">
      <c r="A15" s="254" t="s">
        <v>97</v>
      </c>
      <c r="B15" s="278">
        <v>92.13905114841296</v>
      </c>
    </row>
    <row r="16" spans="1:5">
      <c r="A16" s="254" t="s">
        <v>98</v>
      </c>
      <c r="B16" s="278">
        <v>95.677100779821217</v>
      </c>
    </row>
    <row r="17" spans="1:2">
      <c r="A17" s="254" t="s">
        <v>99</v>
      </c>
      <c r="B17" s="279">
        <v>91.502776457314582</v>
      </c>
    </row>
    <row r="18" spans="1:2">
      <c r="A18" s="254" t="s">
        <v>100</v>
      </c>
      <c r="B18" s="279">
        <v>90.64531404909431</v>
      </c>
    </row>
    <row r="19" spans="1:2">
      <c r="A19" s="254" t="s">
        <v>101</v>
      </c>
      <c r="B19" s="279">
        <v>90.004369007970865</v>
      </c>
    </row>
    <row r="20" spans="1:2">
      <c r="A20" s="254" t="s">
        <v>102</v>
      </c>
      <c r="B20" s="279">
        <v>92.668359233408353</v>
      </c>
    </row>
    <row r="21" spans="1:2">
      <c r="A21" s="254" t="s">
        <v>103</v>
      </c>
      <c r="B21" s="278">
        <v>88.232608629127611</v>
      </c>
    </row>
    <row r="22" spans="1:2">
      <c r="A22" s="256" t="s">
        <v>104</v>
      </c>
      <c r="B22" s="280">
        <v>90.279096498786416</v>
      </c>
    </row>
    <row r="23" spans="1:2">
      <c r="A23" s="258" t="s">
        <v>118</v>
      </c>
    </row>
  </sheetData>
  <pageMargins left="0.511811024" right="0.511811024" top="0.78740157499999996" bottom="0.78740157499999996" header="0.31496062000000002" footer="0.31496062000000002"/>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election activeCell="A3" sqref="A3"/>
    </sheetView>
  </sheetViews>
  <sheetFormatPr defaultRowHeight="15"/>
  <cols>
    <col min="1" max="1" width="41" style="131" customWidth="1"/>
    <col min="2" max="2" width="9.140625" style="131"/>
    <col min="3" max="3" width="0.7109375" style="131" customWidth="1"/>
    <col min="4" max="4" width="9.140625" style="131"/>
    <col min="5" max="5" width="0.7109375" style="131" customWidth="1"/>
    <col min="6" max="6" width="9.85546875" style="131" customWidth="1"/>
    <col min="7" max="7" width="0.7109375" style="131" customWidth="1"/>
    <col min="8" max="8" width="11.7109375" style="131" customWidth="1"/>
    <col min="9" max="16384" width="9.140625" style="131"/>
  </cols>
  <sheetData>
    <row r="1" spans="1:8">
      <c r="A1" s="296" t="s">
        <v>183</v>
      </c>
    </row>
    <row r="2" spans="1:8">
      <c r="A2" s="36" t="s">
        <v>179</v>
      </c>
    </row>
    <row r="3" spans="1:8">
      <c r="A3" s="138" t="s">
        <v>116</v>
      </c>
    </row>
    <row r="4" spans="1:8">
      <c r="A4" s="138"/>
    </row>
    <row r="5" spans="1:8">
      <c r="A5" s="138"/>
      <c r="B5" s="322" t="s">
        <v>178</v>
      </c>
      <c r="C5" s="322"/>
      <c r="D5" s="322"/>
      <c r="E5" s="322"/>
      <c r="F5" s="322"/>
      <c r="G5" s="322"/>
      <c r="H5" s="322"/>
    </row>
    <row r="6" spans="1:8" ht="30">
      <c r="A6" s="271" t="s">
        <v>163</v>
      </c>
      <c r="B6" s="145" t="s">
        <v>88</v>
      </c>
      <c r="C6" s="291"/>
      <c r="D6" s="145" t="s">
        <v>29</v>
      </c>
      <c r="E6" s="291"/>
      <c r="F6" s="145" t="s">
        <v>77</v>
      </c>
      <c r="G6" s="291"/>
      <c r="H6" s="145" t="s">
        <v>30</v>
      </c>
    </row>
    <row r="7" spans="1:8">
      <c r="A7" s="215" t="s">
        <v>114</v>
      </c>
      <c r="B7" s="282">
        <v>25.264713227010056</v>
      </c>
      <c r="C7" s="282"/>
      <c r="D7" s="282">
        <v>32.714902729644891</v>
      </c>
      <c r="E7" s="282"/>
      <c r="F7" s="282">
        <v>12.940870204499625</v>
      </c>
      <c r="G7" s="282"/>
      <c r="H7" s="282">
        <v>29.079513838841336</v>
      </c>
    </row>
    <row r="8" spans="1:8">
      <c r="A8" s="281" t="s">
        <v>89</v>
      </c>
      <c r="B8" s="283">
        <v>24.173056592460267</v>
      </c>
      <c r="C8" s="283"/>
      <c r="D8" s="283">
        <v>34.214731914382099</v>
      </c>
      <c r="E8" s="283"/>
      <c r="F8" s="283">
        <v>15.042835861691062</v>
      </c>
      <c r="G8" s="283"/>
      <c r="H8" s="283">
        <v>26.569375631466478</v>
      </c>
    </row>
    <row r="9" spans="1:8">
      <c r="A9" s="281" t="s">
        <v>90</v>
      </c>
      <c r="B9" s="284">
        <v>26.18572033715386</v>
      </c>
      <c r="C9" s="284"/>
      <c r="D9" s="284">
        <v>28.38109324933864</v>
      </c>
      <c r="E9" s="284"/>
      <c r="F9" s="284">
        <v>11.016554412959302</v>
      </c>
      <c r="G9" s="284"/>
      <c r="H9" s="284">
        <v>34.41663200054743</v>
      </c>
    </row>
    <row r="10" spans="1:8">
      <c r="A10" s="281" t="s">
        <v>91</v>
      </c>
      <c r="B10" s="284">
        <v>29.150710784288496</v>
      </c>
      <c r="C10" s="284"/>
      <c r="D10" s="284">
        <v>27.895013618011898</v>
      </c>
      <c r="E10" s="284"/>
      <c r="F10" s="284">
        <v>8.6699324116002572</v>
      </c>
      <c r="G10" s="284"/>
      <c r="H10" s="284">
        <v>34.284343186099598</v>
      </c>
    </row>
    <row r="11" spans="1:8">
      <c r="A11" s="281" t="s">
        <v>92</v>
      </c>
      <c r="B11" s="284">
        <v>23.423882964217384</v>
      </c>
      <c r="C11" s="284"/>
      <c r="D11" s="284">
        <v>31.030572872036227</v>
      </c>
      <c r="E11" s="284"/>
      <c r="F11" s="284">
        <v>11.135247909783336</v>
      </c>
      <c r="G11" s="284"/>
      <c r="H11" s="284">
        <v>34.410296253962876</v>
      </c>
    </row>
    <row r="12" spans="1:8">
      <c r="A12" s="281" t="s">
        <v>93</v>
      </c>
      <c r="B12" s="283">
        <v>24.178701914504625</v>
      </c>
      <c r="C12" s="283"/>
      <c r="D12" s="283">
        <v>31.898493469991386</v>
      </c>
      <c r="E12" s="283"/>
      <c r="F12" s="283">
        <v>14.125092294826949</v>
      </c>
      <c r="G12" s="283"/>
      <c r="H12" s="283">
        <v>29.797712320674496</v>
      </c>
    </row>
    <row r="13" spans="1:8">
      <c r="A13" s="281" t="s">
        <v>94</v>
      </c>
      <c r="B13" s="283">
        <v>26.679841325237796</v>
      </c>
      <c r="C13" s="283"/>
      <c r="D13" s="283">
        <v>32.280404161280771</v>
      </c>
      <c r="E13" s="283"/>
      <c r="F13" s="283">
        <v>8.9418786570182203</v>
      </c>
      <c r="G13" s="283"/>
      <c r="H13" s="283">
        <v>32.097875856462856</v>
      </c>
    </row>
    <row r="14" spans="1:8">
      <c r="A14" s="281" t="s">
        <v>95</v>
      </c>
      <c r="B14" s="284">
        <v>22.833386080011415</v>
      </c>
      <c r="C14" s="284"/>
      <c r="D14" s="284">
        <v>30.964086546248794</v>
      </c>
      <c r="E14" s="284"/>
      <c r="F14" s="284">
        <v>14.328647552040882</v>
      </c>
      <c r="G14" s="284"/>
      <c r="H14" s="284">
        <v>31.873879821699013</v>
      </c>
    </row>
    <row r="15" spans="1:8">
      <c r="A15" s="281" t="s">
        <v>96</v>
      </c>
      <c r="B15" s="284">
        <v>25.240229881492066</v>
      </c>
      <c r="C15" s="284"/>
      <c r="D15" s="284">
        <v>27.715335430120746</v>
      </c>
      <c r="E15" s="284"/>
      <c r="F15" s="284">
        <v>11.583483803662945</v>
      </c>
      <c r="G15" s="284"/>
      <c r="H15" s="284">
        <v>35.46095088472407</v>
      </c>
    </row>
    <row r="16" spans="1:8">
      <c r="A16" s="281" t="s">
        <v>97</v>
      </c>
      <c r="B16" s="283">
        <v>30.763403125226858</v>
      </c>
      <c r="C16" s="283"/>
      <c r="D16" s="283">
        <v>30.385567643196332</v>
      </c>
      <c r="E16" s="283"/>
      <c r="F16" s="283">
        <v>8.188478372713309</v>
      </c>
      <c r="G16" s="283"/>
      <c r="H16" s="283">
        <v>30.66255085886333</v>
      </c>
    </row>
    <row r="17" spans="1:8">
      <c r="A17" s="281" t="s">
        <v>98</v>
      </c>
      <c r="B17" s="283">
        <v>22.600614662562023</v>
      </c>
      <c r="C17" s="283"/>
      <c r="D17" s="283">
        <v>33.184274573982478</v>
      </c>
      <c r="E17" s="283"/>
      <c r="F17" s="283">
        <v>13.064250649851081</v>
      </c>
      <c r="G17" s="283"/>
      <c r="H17" s="283">
        <v>31.150860113604846</v>
      </c>
    </row>
    <row r="18" spans="1:8">
      <c r="A18" s="281" t="s">
        <v>99</v>
      </c>
      <c r="B18" s="284">
        <v>23.874407130408176</v>
      </c>
      <c r="C18" s="284"/>
      <c r="D18" s="284">
        <v>30.699430067217598</v>
      </c>
      <c r="E18" s="284"/>
      <c r="F18" s="284">
        <v>13.929643610204758</v>
      </c>
      <c r="G18" s="284"/>
      <c r="H18" s="284">
        <v>31.496519192170208</v>
      </c>
    </row>
    <row r="19" spans="1:8">
      <c r="A19" s="281" t="s">
        <v>100</v>
      </c>
      <c r="B19" s="284">
        <v>26.52930979130246</v>
      </c>
      <c r="C19" s="284"/>
      <c r="D19" s="284">
        <v>32.37046976758954</v>
      </c>
      <c r="E19" s="284"/>
      <c r="F19" s="284">
        <v>14.85770569213553</v>
      </c>
      <c r="G19" s="284"/>
      <c r="H19" s="284">
        <v>26.24251474897217</v>
      </c>
    </row>
    <row r="20" spans="1:8">
      <c r="A20" s="281" t="s">
        <v>101</v>
      </c>
      <c r="B20" s="284">
        <v>20.911546940601657</v>
      </c>
      <c r="C20" s="284"/>
      <c r="D20" s="284">
        <v>31.665731408493876</v>
      </c>
      <c r="E20" s="284"/>
      <c r="F20" s="284">
        <v>13.820784895985676</v>
      </c>
      <c r="G20" s="284"/>
      <c r="H20" s="284">
        <v>33.601936754917425</v>
      </c>
    </row>
    <row r="21" spans="1:8">
      <c r="A21" s="281" t="s">
        <v>102</v>
      </c>
      <c r="B21" s="284">
        <v>25.806864398856909</v>
      </c>
      <c r="C21" s="284"/>
      <c r="D21" s="284">
        <v>32.701209527794042</v>
      </c>
      <c r="E21" s="284"/>
      <c r="F21" s="284">
        <v>13.972140995645802</v>
      </c>
      <c r="G21" s="284"/>
      <c r="H21" s="284">
        <v>27.519785077703396</v>
      </c>
    </row>
    <row r="22" spans="1:8">
      <c r="A22" s="281" t="s">
        <v>103</v>
      </c>
      <c r="B22" s="283">
        <v>27.393370613056749</v>
      </c>
      <c r="C22" s="283"/>
      <c r="D22" s="283">
        <v>31.249988876138424</v>
      </c>
      <c r="E22" s="283"/>
      <c r="F22" s="283">
        <v>13.708547431073692</v>
      </c>
      <c r="G22" s="283"/>
      <c r="H22" s="283">
        <v>27.648093079731574</v>
      </c>
    </row>
    <row r="23" spans="1:8">
      <c r="A23" s="285" t="s">
        <v>104</v>
      </c>
      <c r="B23" s="286">
        <v>25.456038296874979</v>
      </c>
      <c r="C23" s="286"/>
      <c r="D23" s="286">
        <v>34.070320469038791</v>
      </c>
      <c r="E23" s="286"/>
      <c r="F23" s="286">
        <v>12.572658934619154</v>
      </c>
      <c r="G23" s="286"/>
      <c r="H23" s="286">
        <v>27.900982299466818</v>
      </c>
    </row>
    <row r="24" spans="1:8">
      <c r="A24" s="258" t="s">
        <v>118</v>
      </c>
      <c r="B24" s="211"/>
      <c r="C24" s="211"/>
      <c r="D24" s="211"/>
      <c r="E24" s="211"/>
      <c r="F24" s="211"/>
      <c r="G24" s="211"/>
      <c r="H24" s="211"/>
    </row>
  </sheetData>
  <mergeCells count="1">
    <mergeCell ref="B5:H5"/>
  </mergeCells>
  <pageMargins left="0.511811024" right="0.511811024" top="0.78740157499999996" bottom="0.78740157499999996" header="0.31496062000000002" footer="0.31496062000000002"/>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08"/>
  <sheetViews>
    <sheetView topLeftCell="A449" zoomScale="59" zoomScaleNormal="59" workbookViewId="0">
      <selection activeCell="F575" sqref="F575:F608"/>
    </sheetView>
  </sheetViews>
  <sheetFormatPr defaultRowHeight="15"/>
  <cols>
    <col min="1" max="1" width="219.7109375" style="8" customWidth="1"/>
    <col min="2" max="2" width="24.7109375" style="39" customWidth="1"/>
    <col min="3" max="27" width="10.28515625" style="8" customWidth="1"/>
    <col min="28" max="34" width="10.7109375" style="8" customWidth="1"/>
    <col min="35" max="257" width="9.140625" style="8"/>
    <col min="258" max="258" width="54.5703125" style="8" customWidth="1"/>
    <col min="259" max="259" width="9.7109375" style="8" customWidth="1"/>
    <col min="260" max="260" width="11.7109375" style="8" customWidth="1"/>
    <col min="261" max="265" width="9.7109375" style="8" customWidth="1"/>
    <col min="266" max="266" width="11.7109375" style="8" customWidth="1"/>
    <col min="267" max="267" width="9.7109375" style="8" customWidth="1"/>
    <col min="268" max="268" width="11.7109375" style="8" customWidth="1"/>
    <col min="269" max="273" width="9.7109375" style="8" customWidth="1"/>
    <col min="274" max="274" width="11.7109375" style="8" customWidth="1"/>
    <col min="275" max="275" width="9.7109375" style="8" customWidth="1"/>
    <col min="276" max="276" width="11.7109375" style="8" customWidth="1"/>
    <col min="277" max="281" width="9.7109375" style="8" customWidth="1"/>
    <col min="282" max="282" width="11.7109375" style="8" customWidth="1"/>
    <col min="283" max="513" width="9.140625" style="8"/>
    <col min="514" max="514" width="54.5703125" style="8" customWidth="1"/>
    <col min="515" max="515" width="9.7109375" style="8" customWidth="1"/>
    <col min="516" max="516" width="11.7109375" style="8" customWidth="1"/>
    <col min="517" max="521" width="9.7109375" style="8" customWidth="1"/>
    <col min="522" max="522" width="11.7109375" style="8" customWidth="1"/>
    <col min="523" max="523" width="9.7109375" style="8" customWidth="1"/>
    <col min="524" max="524" width="11.7109375" style="8" customWidth="1"/>
    <col min="525" max="529" width="9.7109375" style="8" customWidth="1"/>
    <col min="530" max="530" width="11.7109375" style="8" customWidth="1"/>
    <col min="531" max="531" width="9.7109375" style="8" customWidth="1"/>
    <col min="532" max="532" width="11.7109375" style="8" customWidth="1"/>
    <col min="533" max="537" width="9.7109375" style="8" customWidth="1"/>
    <col min="538" max="538" width="11.7109375" style="8" customWidth="1"/>
    <col min="539" max="769" width="9.140625" style="8"/>
    <col min="770" max="770" width="54.5703125" style="8" customWidth="1"/>
    <col min="771" max="771" width="9.7109375" style="8" customWidth="1"/>
    <col min="772" max="772" width="11.7109375" style="8" customWidth="1"/>
    <col min="773" max="777" width="9.7109375" style="8" customWidth="1"/>
    <col min="778" max="778" width="11.7109375" style="8" customWidth="1"/>
    <col min="779" max="779" width="9.7109375" style="8" customWidth="1"/>
    <col min="780" max="780" width="11.7109375" style="8" customWidth="1"/>
    <col min="781" max="785" width="9.7109375" style="8" customWidth="1"/>
    <col min="786" max="786" width="11.7109375" style="8" customWidth="1"/>
    <col min="787" max="787" width="9.7109375" style="8" customWidth="1"/>
    <col min="788" max="788" width="11.7109375" style="8" customWidth="1"/>
    <col min="789" max="793" width="9.7109375" style="8" customWidth="1"/>
    <col min="794" max="794" width="11.7109375" style="8" customWidth="1"/>
    <col min="795" max="1025" width="9.140625" style="8"/>
    <col min="1026" max="1026" width="54.5703125" style="8" customWidth="1"/>
    <col min="1027" max="1027" width="9.7109375" style="8" customWidth="1"/>
    <col min="1028" max="1028" width="11.7109375" style="8" customWidth="1"/>
    <col min="1029" max="1033" width="9.7109375" style="8" customWidth="1"/>
    <col min="1034" max="1034" width="11.7109375" style="8" customWidth="1"/>
    <col min="1035" max="1035" width="9.7109375" style="8" customWidth="1"/>
    <col min="1036" max="1036" width="11.7109375" style="8" customWidth="1"/>
    <col min="1037" max="1041" width="9.7109375" style="8" customWidth="1"/>
    <col min="1042" max="1042" width="11.7109375" style="8" customWidth="1"/>
    <col min="1043" max="1043" width="9.7109375" style="8" customWidth="1"/>
    <col min="1044" max="1044" width="11.7109375" style="8" customWidth="1"/>
    <col min="1045" max="1049" width="9.7109375" style="8" customWidth="1"/>
    <col min="1050" max="1050" width="11.7109375" style="8" customWidth="1"/>
    <col min="1051" max="1281" width="9.140625" style="8"/>
    <col min="1282" max="1282" width="54.5703125" style="8" customWidth="1"/>
    <col min="1283" max="1283" width="9.7109375" style="8" customWidth="1"/>
    <col min="1284" max="1284" width="11.7109375" style="8" customWidth="1"/>
    <col min="1285" max="1289" width="9.7109375" style="8" customWidth="1"/>
    <col min="1290" max="1290" width="11.7109375" style="8" customWidth="1"/>
    <col min="1291" max="1291" width="9.7109375" style="8" customWidth="1"/>
    <col min="1292" max="1292" width="11.7109375" style="8" customWidth="1"/>
    <col min="1293" max="1297" width="9.7109375" style="8" customWidth="1"/>
    <col min="1298" max="1298" width="11.7109375" style="8" customWidth="1"/>
    <col min="1299" max="1299" width="9.7109375" style="8" customWidth="1"/>
    <col min="1300" max="1300" width="11.7109375" style="8" customWidth="1"/>
    <col min="1301" max="1305" width="9.7109375" style="8" customWidth="1"/>
    <col min="1306" max="1306" width="11.7109375" style="8" customWidth="1"/>
    <col min="1307" max="1537" width="9.140625" style="8"/>
    <col min="1538" max="1538" width="54.5703125" style="8" customWidth="1"/>
    <col min="1539" max="1539" width="9.7109375" style="8" customWidth="1"/>
    <col min="1540" max="1540" width="11.7109375" style="8" customWidth="1"/>
    <col min="1541" max="1545" width="9.7109375" style="8" customWidth="1"/>
    <col min="1546" max="1546" width="11.7109375" style="8" customWidth="1"/>
    <col min="1547" max="1547" width="9.7109375" style="8" customWidth="1"/>
    <col min="1548" max="1548" width="11.7109375" style="8" customWidth="1"/>
    <col min="1549" max="1553" width="9.7109375" style="8" customWidth="1"/>
    <col min="1554" max="1554" width="11.7109375" style="8" customWidth="1"/>
    <col min="1555" max="1555" width="9.7109375" style="8" customWidth="1"/>
    <col min="1556" max="1556" width="11.7109375" style="8" customWidth="1"/>
    <col min="1557" max="1561" width="9.7109375" style="8" customWidth="1"/>
    <col min="1562" max="1562" width="11.7109375" style="8" customWidth="1"/>
    <col min="1563" max="1793" width="9.140625" style="8"/>
    <col min="1794" max="1794" width="54.5703125" style="8" customWidth="1"/>
    <col min="1795" max="1795" width="9.7109375" style="8" customWidth="1"/>
    <col min="1796" max="1796" width="11.7109375" style="8" customWidth="1"/>
    <col min="1797" max="1801" width="9.7109375" style="8" customWidth="1"/>
    <col min="1802" max="1802" width="11.7109375" style="8" customWidth="1"/>
    <col min="1803" max="1803" width="9.7109375" style="8" customWidth="1"/>
    <col min="1804" max="1804" width="11.7109375" style="8" customWidth="1"/>
    <col min="1805" max="1809" width="9.7109375" style="8" customWidth="1"/>
    <col min="1810" max="1810" width="11.7109375" style="8" customWidth="1"/>
    <col min="1811" max="1811" width="9.7109375" style="8" customWidth="1"/>
    <col min="1812" max="1812" width="11.7109375" style="8" customWidth="1"/>
    <col min="1813" max="1817" width="9.7109375" style="8" customWidth="1"/>
    <col min="1818" max="1818" width="11.7109375" style="8" customWidth="1"/>
    <col min="1819" max="2049" width="9.140625" style="8"/>
    <col min="2050" max="2050" width="54.5703125" style="8" customWidth="1"/>
    <col min="2051" max="2051" width="9.7109375" style="8" customWidth="1"/>
    <col min="2052" max="2052" width="11.7109375" style="8" customWidth="1"/>
    <col min="2053" max="2057" width="9.7109375" style="8" customWidth="1"/>
    <col min="2058" max="2058" width="11.7109375" style="8" customWidth="1"/>
    <col min="2059" max="2059" width="9.7109375" style="8" customWidth="1"/>
    <col min="2060" max="2060" width="11.7109375" style="8" customWidth="1"/>
    <col min="2061" max="2065" width="9.7109375" style="8" customWidth="1"/>
    <col min="2066" max="2066" width="11.7109375" style="8" customWidth="1"/>
    <col min="2067" max="2067" width="9.7109375" style="8" customWidth="1"/>
    <col min="2068" max="2068" width="11.7109375" style="8" customWidth="1"/>
    <col min="2069" max="2073" width="9.7109375" style="8" customWidth="1"/>
    <col min="2074" max="2074" width="11.7109375" style="8" customWidth="1"/>
    <col min="2075" max="2305" width="9.140625" style="8"/>
    <col min="2306" max="2306" width="54.5703125" style="8" customWidth="1"/>
    <col min="2307" max="2307" width="9.7109375" style="8" customWidth="1"/>
    <col min="2308" max="2308" width="11.7109375" style="8" customWidth="1"/>
    <col min="2309" max="2313" width="9.7109375" style="8" customWidth="1"/>
    <col min="2314" max="2314" width="11.7109375" style="8" customWidth="1"/>
    <col min="2315" max="2315" width="9.7109375" style="8" customWidth="1"/>
    <col min="2316" max="2316" width="11.7109375" style="8" customWidth="1"/>
    <col min="2317" max="2321" width="9.7109375" style="8" customWidth="1"/>
    <col min="2322" max="2322" width="11.7109375" style="8" customWidth="1"/>
    <col min="2323" max="2323" width="9.7109375" style="8" customWidth="1"/>
    <col min="2324" max="2324" width="11.7109375" style="8" customWidth="1"/>
    <col min="2325" max="2329" width="9.7109375" style="8" customWidth="1"/>
    <col min="2330" max="2330" width="11.7109375" style="8" customWidth="1"/>
    <col min="2331" max="2561" width="9.140625" style="8"/>
    <col min="2562" max="2562" width="54.5703125" style="8" customWidth="1"/>
    <col min="2563" max="2563" width="9.7109375" style="8" customWidth="1"/>
    <col min="2564" max="2564" width="11.7109375" style="8" customWidth="1"/>
    <col min="2565" max="2569" width="9.7109375" style="8" customWidth="1"/>
    <col min="2570" max="2570" width="11.7109375" style="8" customWidth="1"/>
    <col min="2571" max="2571" width="9.7109375" style="8" customWidth="1"/>
    <col min="2572" max="2572" width="11.7109375" style="8" customWidth="1"/>
    <col min="2573" max="2577" width="9.7109375" style="8" customWidth="1"/>
    <col min="2578" max="2578" width="11.7109375" style="8" customWidth="1"/>
    <col min="2579" max="2579" width="9.7109375" style="8" customWidth="1"/>
    <col min="2580" max="2580" width="11.7109375" style="8" customWidth="1"/>
    <col min="2581" max="2585" width="9.7109375" style="8" customWidth="1"/>
    <col min="2586" max="2586" width="11.7109375" style="8" customWidth="1"/>
    <col min="2587" max="2817" width="9.140625" style="8"/>
    <col min="2818" max="2818" width="54.5703125" style="8" customWidth="1"/>
    <col min="2819" max="2819" width="9.7109375" style="8" customWidth="1"/>
    <col min="2820" max="2820" width="11.7109375" style="8" customWidth="1"/>
    <col min="2821" max="2825" width="9.7109375" style="8" customWidth="1"/>
    <col min="2826" max="2826" width="11.7109375" style="8" customWidth="1"/>
    <col min="2827" max="2827" width="9.7109375" style="8" customWidth="1"/>
    <col min="2828" max="2828" width="11.7109375" style="8" customWidth="1"/>
    <col min="2829" max="2833" width="9.7109375" style="8" customWidth="1"/>
    <col min="2834" max="2834" width="11.7109375" style="8" customWidth="1"/>
    <col min="2835" max="2835" width="9.7109375" style="8" customWidth="1"/>
    <col min="2836" max="2836" width="11.7109375" style="8" customWidth="1"/>
    <col min="2837" max="2841" width="9.7109375" style="8" customWidth="1"/>
    <col min="2842" max="2842" width="11.7109375" style="8" customWidth="1"/>
    <col min="2843" max="3073" width="9.140625" style="8"/>
    <col min="3074" max="3074" width="54.5703125" style="8" customWidth="1"/>
    <col min="3075" max="3075" width="9.7109375" style="8" customWidth="1"/>
    <col min="3076" max="3076" width="11.7109375" style="8" customWidth="1"/>
    <col min="3077" max="3081" width="9.7109375" style="8" customWidth="1"/>
    <col min="3082" max="3082" width="11.7109375" style="8" customWidth="1"/>
    <col min="3083" max="3083" width="9.7109375" style="8" customWidth="1"/>
    <col min="3084" max="3084" width="11.7109375" style="8" customWidth="1"/>
    <col min="3085" max="3089" width="9.7109375" style="8" customWidth="1"/>
    <col min="3090" max="3090" width="11.7109375" style="8" customWidth="1"/>
    <col min="3091" max="3091" width="9.7109375" style="8" customWidth="1"/>
    <col min="3092" max="3092" width="11.7109375" style="8" customWidth="1"/>
    <col min="3093" max="3097" width="9.7109375" style="8" customWidth="1"/>
    <col min="3098" max="3098" width="11.7109375" style="8" customWidth="1"/>
    <col min="3099" max="3329" width="9.140625" style="8"/>
    <col min="3330" max="3330" width="54.5703125" style="8" customWidth="1"/>
    <col min="3331" max="3331" width="9.7109375" style="8" customWidth="1"/>
    <col min="3332" max="3332" width="11.7109375" style="8" customWidth="1"/>
    <col min="3333" max="3337" width="9.7109375" style="8" customWidth="1"/>
    <col min="3338" max="3338" width="11.7109375" style="8" customWidth="1"/>
    <col min="3339" max="3339" width="9.7109375" style="8" customWidth="1"/>
    <col min="3340" max="3340" width="11.7109375" style="8" customWidth="1"/>
    <col min="3341" max="3345" width="9.7109375" style="8" customWidth="1"/>
    <col min="3346" max="3346" width="11.7109375" style="8" customWidth="1"/>
    <col min="3347" max="3347" width="9.7109375" style="8" customWidth="1"/>
    <col min="3348" max="3348" width="11.7109375" style="8" customWidth="1"/>
    <col min="3349" max="3353" width="9.7109375" style="8" customWidth="1"/>
    <col min="3354" max="3354" width="11.7109375" style="8" customWidth="1"/>
    <col min="3355" max="3585" width="9.140625" style="8"/>
    <col min="3586" max="3586" width="54.5703125" style="8" customWidth="1"/>
    <col min="3587" max="3587" width="9.7109375" style="8" customWidth="1"/>
    <col min="3588" max="3588" width="11.7109375" style="8" customWidth="1"/>
    <col min="3589" max="3593" width="9.7109375" style="8" customWidth="1"/>
    <col min="3594" max="3594" width="11.7109375" style="8" customWidth="1"/>
    <col min="3595" max="3595" width="9.7109375" style="8" customWidth="1"/>
    <col min="3596" max="3596" width="11.7109375" style="8" customWidth="1"/>
    <col min="3597" max="3601" width="9.7109375" style="8" customWidth="1"/>
    <col min="3602" max="3602" width="11.7109375" style="8" customWidth="1"/>
    <col min="3603" max="3603" width="9.7109375" style="8" customWidth="1"/>
    <col min="3604" max="3604" width="11.7109375" style="8" customWidth="1"/>
    <col min="3605" max="3609" width="9.7109375" style="8" customWidth="1"/>
    <col min="3610" max="3610" width="11.7109375" style="8" customWidth="1"/>
    <col min="3611" max="3841" width="9.140625" style="8"/>
    <col min="3842" max="3842" width="54.5703125" style="8" customWidth="1"/>
    <col min="3843" max="3843" width="9.7109375" style="8" customWidth="1"/>
    <col min="3844" max="3844" width="11.7109375" style="8" customWidth="1"/>
    <col min="3845" max="3849" width="9.7109375" style="8" customWidth="1"/>
    <col min="3850" max="3850" width="11.7109375" style="8" customWidth="1"/>
    <col min="3851" max="3851" width="9.7109375" style="8" customWidth="1"/>
    <col min="3852" max="3852" width="11.7109375" style="8" customWidth="1"/>
    <col min="3853" max="3857" width="9.7109375" style="8" customWidth="1"/>
    <col min="3858" max="3858" width="11.7109375" style="8" customWidth="1"/>
    <col min="3859" max="3859" width="9.7109375" style="8" customWidth="1"/>
    <col min="3860" max="3860" width="11.7109375" style="8" customWidth="1"/>
    <col min="3861" max="3865" width="9.7109375" style="8" customWidth="1"/>
    <col min="3866" max="3866" width="11.7109375" style="8" customWidth="1"/>
    <col min="3867" max="4097" width="9.140625" style="8"/>
    <col min="4098" max="4098" width="54.5703125" style="8" customWidth="1"/>
    <col min="4099" max="4099" width="9.7109375" style="8" customWidth="1"/>
    <col min="4100" max="4100" width="11.7109375" style="8" customWidth="1"/>
    <col min="4101" max="4105" width="9.7109375" style="8" customWidth="1"/>
    <col min="4106" max="4106" width="11.7109375" style="8" customWidth="1"/>
    <col min="4107" max="4107" width="9.7109375" style="8" customWidth="1"/>
    <col min="4108" max="4108" width="11.7109375" style="8" customWidth="1"/>
    <col min="4109" max="4113" width="9.7109375" style="8" customWidth="1"/>
    <col min="4114" max="4114" width="11.7109375" style="8" customWidth="1"/>
    <col min="4115" max="4115" width="9.7109375" style="8" customWidth="1"/>
    <col min="4116" max="4116" width="11.7109375" style="8" customWidth="1"/>
    <col min="4117" max="4121" width="9.7109375" style="8" customWidth="1"/>
    <col min="4122" max="4122" width="11.7109375" style="8" customWidth="1"/>
    <col min="4123" max="4353" width="9.140625" style="8"/>
    <col min="4354" max="4354" width="54.5703125" style="8" customWidth="1"/>
    <col min="4355" max="4355" width="9.7109375" style="8" customWidth="1"/>
    <col min="4356" max="4356" width="11.7109375" style="8" customWidth="1"/>
    <col min="4357" max="4361" width="9.7109375" style="8" customWidth="1"/>
    <col min="4362" max="4362" width="11.7109375" style="8" customWidth="1"/>
    <col min="4363" max="4363" width="9.7109375" style="8" customWidth="1"/>
    <col min="4364" max="4364" width="11.7109375" style="8" customWidth="1"/>
    <col min="4365" max="4369" width="9.7109375" style="8" customWidth="1"/>
    <col min="4370" max="4370" width="11.7109375" style="8" customWidth="1"/>
    <col min="4371" max="4371" width="9.7109375" style="8" customWidth="1"/>
    <col min="4372" max="4372" width="11.7109375" style="8" customWidth="1"/>
    <col min="4373" max="4377" width="9.7109375" style="8" customWidth="1"/>
    <col min="4378" max="4378" width="11.7109375" style="8" customWidth="1"/>
    <col min="4379" max="4609" width="9.140625" style="8"/>
    <col min="4610" max="4610" width="54.5703125" style="8" customWidth="1"/>
    <col min="4611" max="4611" width="9.7109375" style="8" customWidth="1"/>
    <col min="4612" max="4612" width="11.7109375" style="8" customWidth="1"/>
    <col min="4613" max="4617" width="9.7109375" style="8" customWidth="1"/>
    <col min="4618" max="4618" width="11.7109375" style="8" customWidth="1"/>
    <col min="4619" max="4619" width="9.7109375" style="8" customWidth="1"/>
    <col min="4620" max="4620" width="11.7109375" style="8" customWidth="1"/>
    <col min="4621" max="4625" width="9.7109375" style="8" customWidth="1"/>
    <col min="4626" max="4626" width="11.7109375" style="8" customWidth="1"/>
    <col min="4627" max="4627" width="9.7109375" style="8" customWidth="1"/>
    <col min="4628" max="4628" width="11.7109375" style="8" customWidth="1"/>
    <col min="4629" max="4633" width="9.7109375" style="8" customWidth="1"/>
    <col min="4634" max="4634" width="11.7109375" style="8" customWidth="1"/>
    <col min="4635" max="4865" width="9.140625" style="8"/>
    <col min="4866" max="4866" width="54.5703125" style="8" customWidth="1"/>
    <col min="4867" max="4867" width="9.7109375" style="8" customWidth="1"/>
    <col min="4868" max="4868" width="11.7109375" style="8" customWidth="1"/>
    <col min="4869" max="4873" width="9.7109375" style="8" customWidth="1"/>
    <col min="4874" max="4874" width="11.7109375" style="8" customWidth="1"/>
    <col min="4875" max="4875" width="9.7109375" style="8" customWidth="1"/>
    <col min="4876" max="4876" width="11.7109375" style="8" customWidth="1"/>
    <col min="4877" max="4881" width="9.7109375" style="8" customWidth="1"/>
    <col min="4882" max="4882" width="11.7109375" style="8" customWidth="1"/>
    <col min="4883" max="4883" width="9.7109375" style="8" customWidth="1"/>
    <col min="4884" max="4884" width="11.7109375" style="8" customWidth="1"/>
    <col min="4885" max="4889" width="9.7109375" style="8" customWidth="1"/>
    <col min="4890" max="4890" width="11.7109375" style="8" customWidth="1"/>
    <col min="4891" max="5121" width="9.140625" style="8"/>
    <col min="5122" max="5122" width="54.5703125" style="8" customWidth="1"/>
    <col min="5123" max="5123" width="9.7109375" style="8" customWidth="1"/>
    <col min="5124" max="5124" width="11.7109375" style="8" customWidth="1"/>
    <col min="5125" max="5129" width="9.7109375" style="8" customWidth="1"/>
    <col min="5130" max="5130" width="11.7109375" style="8" customWidth="1"/>
    <col min="5131" max="5131" width="9.7109375" style="8" customWidth="1"/>
    <col min="5132" max="5132" width="11.7109375" style="8" customWidth="1"/>
    <col min="5133" max="5137" width="9.7109375" style="8" customWidth="1"/>
    <col min="5138" max="5138" width="11.7109375" style="8" customWidth="1"/>
    <col min="5139" max="5139" width="9.7109375" style="8" customWidth="1"/>
    <col min="5140" max="5140" width="11.7109375" style="8" customWidth="1"/>
    <col min="5141" max="5145" width="9.7109375" style="8" customWidth="1"/>
    <col min="5146" max="5146" width="11.7109375" style="8" customWidth="1"/>
    <col min="5147" max="5377" width="9.140625" style="8"/>
    <col min="5378" max="5378" width="54.5703125" style="8" customWidth="1"/>
    <col min="5379" max="5379" width="9.7109375" style="8" customWidth="1"/>
    <col min="5380" max="5380" width="11.7109375" style="8" customWidth="1"/>
    <col min="5381" max="5385" width="9.7109375" style="8" customWidth="1"/>
    <col min="5386" max="5386" width="11.7109375" style="8" customWidth="1"/>
    <col min="5387" max="5387" width="9.7109375" style="8" customWidth="1"/>
    <col min="5388" max="5388" width="11.7109375" style="8" customWidth="1"/>
    <col min="5389" max="5393" width="9.7109375" style="8" customWidth="1"/>
    <col min="5394" max="5394" width="11.7109375" style="8" customWidth="1"/>
    <col min="5395" max="5395" width="9.7109375" style="8" customWidth="1"/>
    <col min="5396" max="5396" width="11.7109375" style="8" customWidth="1"/>
    <col min="5397" max="5401" width="9.7109375" style="8" customWidth="1"/>
    <col min="5402" max="5402" width="11.7109375" style="8" customWidth="1"/>
    <col min="5403" max="5633" width="9.140625" style="8"/>
    <col min="5634" max="5634" width="54.5703125" style="8" customWidth="1"/>
    <col min="5635" max="5635" width="9.7109375" style="8" customWidth="1"/>
    <col min="5636" max="5636" width="11.7109375" style="8" customWidth="1"/>
    <col min="5637" max="5641" width="9.7109375" style="8" customWidth="1"/>
    <col min="5642" max="5642" width="11.7109375" style="8" customWidth="1"/>
    <col min="5643" max="5643" width="9.7109375" style="8" customWidth="1"/>
    <col min="5644" max="5644" width="11.7109375" style="8" customWidth="1"/>
    <col min="5645" max="5649" width="9.7109375" style="8" customWidth="1"/>
    <col min="5650" max="5650" width="11.7109375" style="8" customWidth="1"/>
    <col min="5651" max="5651" width="9.7109375" style="8" customWidth="1"/>
    <col min="5652" max="5652" width="11.7109375" style="8" customWidth="1"/>
    <col min="5653" max="5657" width="9.7109375" style="8" customWidth="1"/>
    <col min="5658" max="5658" width="11.7109375" style="8" customWidth="1"/>
    <col min="5659" max="5889" width="9.140625" style="8"/>
    <col min="5890" max="5890" width="54.5703125" style="8" customWidth="1"/>
    <col min="5891" max="5891" width="9.7109375" style="8" customWidth="1"/>
    <col min="5892" max="5892" width="11.7109375" style="8" customWidth="1"/>
    <col min="5893" max="5897" width="9.7109375" style="8" customWidth="1"/>
    <col min="5898" max="5898" width="11.7109375" style="8" customWidth="1"/>
    <col min="5899" max="5899" width="9.7109375" style="8" customWidth="1"/>
    <col min="5900" max="5900" width="11.7109375" style="8" customWidth="1"/>
    <col min="5901" max="5905" width="9.7109375" style="8" customWidth="1"/>
    <col min="5906" max="5906" width="11.7109375" style="8" customWidth="1"/>
    <col min="5907" max="5907" width="9.7109375" style="8" customWidth="1"/>
    <col min="5908" max="5908" width="11.7109375" style="8" customWidth="1"/>
    <col min="5909" max="5913" width="9.7109375" style="8" customWidth="1"/>
    <col min="5914" max="5914" width="11.7109375" style="8" customWidth="1"/>
    <col min="5915" max="6145" width="9.140625" style="8"/>
    <col min="6146" max="6146" width="54.5703125" style="8" customWidth="1"/>
    <col min="6147" max="6147" width="9.7109375" style="8" customWidth="1"/>
    <col min="6148" max="6148" width="11.7109375" style="8" customWidth="1"/>
    <col min="6149" max="6153" width="9.7109375" style="8" customWidth="1"/>
    <col min="6154" max="6154" width="11.7109375" style="8" customWidth="1"/>
    <col min="6155" max="6155" width="9.7109375" style="8" customWidth="1"/>
    <col min="6156" max="6156" width="11.7109375" style="8" customWidth="1"/>
    <col min="6157" max="6161" width="9.7109375" style="8" customWidth="1"/>
    <col min="6162" max="6162" width="11.7109375" style="8" customWidth="1"/>
    <col min="6163" max="6163" width="9.7109375" style="8" customWidth="1"/>
    <col min="6164" max="6164" width="11.7109375" style="8" customWidth="1"/>
    <col min="6165" max="6169" width="9.7109375" style="8" customWidth="1"/>
    <col min="6170" max="6170" width="11.7109375" style="8" customWidth="1"/>
    <col min="6171" max="6401" width="9.140625" style="8"/>
    <col min="6402" max="6402" width="54.5703125" style="8" customWidth="1"/>
    <col min="6403" max="6403" width="9.7109375" style="8" customWidth="1"/>
    <col min="6404" max="6404" width="11.7109375" style="8" customWidth="1"/>
    <col min="6405" max="6409" width="9.7109375" style="8" customWidth="1"/>
    <col min="6410" max="6410" width="11.7109375" style="8" customWidth="1"/>
    <col min="6411" max="6411" width="9.7109375" style="8" customWidth="1"/>
    <col min="6412" max="6412" width="11.7109375" style="8" customWidth="1"/>
    <col min="6413" max="6417" width="9.7109375" style="8" customWidth="1"/>
    <col min="6418" max="6418" width="11.7109375" style="8" customWidth="1"/>
    <col min="6419" max="6419" width="9.7109375" style="8" customWidth="1"/>
    <col min="6420" max="6420" width="11.7109375" style="8" customWidth="1"/>
    <col min="6421" max="6425" width="9.7109375" style="8" customWidth="1"/>
    <col min="6426" max="6426" width="11.7109375" style="8" customWidth="1"/>
    <col min="6427" max="6657" width="9.140625" style="8"/>
    <col min="6658" max="6658" width="54.5703125" style="8" customWidth="1"/>
    <col min="6659" max="6659" width="9.7109375" style="8" customWidth="1"/>
    <col min="6660" max="6660" width="11.7109375" style="8" customWidth="1"/>
    <col min="6661" max="6665" width="9.7109375" style="8" customWidth="1"/>
    <col min="6666" max="6666" width="11.7109375" style="8" customWidth="1"/>
    <col min="6667" max="6667" width="9.7109375" style="8" customWidth="1"/>
    <col min="6668" max="6668" width="11.7109375" style="8" customWidth="1"/>
    <col min="6669" max="6673" width="9.7109375" style="8" customWidth="1"/>
    <col min="6674" max="6674" width="11.7109375" style="8" customWidth="1"/>
    <col min="6675" max="6675" width="9.7109375" style="8" customWidth="1"/>
    <col min="6676" max="6676" width="11.7109375" style="8" customWidth="1"/>
    <col min="6677" max="6681" width="9.7109375" style="8" customWidth="1"/>
    <col min="6682" max="6682" width="11.7109375" style="8" customWidth="1"/>
    <col min="6683" max="6913" width="9.140625" style="8"/>
    <col min="6914" max="6914" width="54.5703125" style="8" customWidth="1"/>
    <col min="6915" max="6915" width="9.7109375" style="8" customWidth="1"/>
    <col min="6916" max="6916" width="11.7109375" style="8" customWidth="1"/>
    <col min="6917" max="6921" width="9.7109375" style="8" customWidth="1"/>
    <col min="6922" max="6922" width="11.7109375" style="8" customWidth="1"/>
    <col min="6923" max="6923" width="9.7109375" style="8" customWidth="1"/>
    <col min="6924" max="6924" width="11.7109375" style="8" customWidth="1"/>
    <col min="6925" max="6929" width="9.7109375" style="8" customWidth="1"/>
    <col min="6930" max="6930" width="11.7109375" style="8" customWidth="1"/>
    <col min="6931" max="6931" width="9.7109375" style="8" customWidth="1"/>
    <col min="6932" max="6932" width="11.7109375" style="8" customWidth="1"/>
    <col min="6933" max="6937" width="9.7109375" style="8" customWidth="1"/>
    <col min="6938" max="6938" width="11.7109375" style="8" customWidth="1"/>
    <col min="6939" max="7169" width="9.140625" style="8"/>
    <col min="7170" max="7170" width="54.5703125" style="8" customWidth="1"/>
    <col min="7171" max="7171" width="9.7109375" style="8" customWidth="1"/>
    <col min="7172" max="7172" width="11.7109375" style="8" customWidth="1"/>
    <col min="7173" max="7177" width="9.7109375" style="8" customWidth="1"/>
    <col min="7178" max="7178" width="11.7109375" style="8" customWidth="1"/>
    <col min="7179" max="7179" width="9.7109375" style="8" customWidth="1"/>
    <col min="7180" max="7180" width="11.7109375" style="8" customWidth="1"/>
    <col min="7181" max="7185" width="9.7109375" style="8" customWidth="1"/>
    <col min="7186" max="7186" width="11.7109375" style="8" customWidth="1"/>
    <col min="7187" max="7187" width="9.7109375" style="8" customWidth="1"/>
    <col min="7188" max="7188" width="11.7109375" style="8" customWidth="1"/>
    <col min="7189" max="7193" width="9.7109375" style="8" customWidth="1"/>
    <col min="7194" max="7194" width="11.7109375" style="8" customWidth="1"/>
    <col min="7195" max="7425" width="9.140625" style="8"/>
    <col min="7426" max="7426" width="54.5703125" style="8" customWidth="1"/>
    <col min="7427" max="7427" width="9.7109375" style="8" customWidth="1"/>
    <col min="7428" max="7428" width="11.7109375" style="8" customWidth="1"/>
    <col min="7429" max="7433" width="9.7109375" style="8" customWidth="1"/>
    <col min="7434" max="7434" width="11.7109375" style="8" customWidth="1"/>
    <col min="7435" max="7435" width="9.7109375" style="8" customWidth="1"/>
    <col min="7436" max="7436" width="11.7109375" style="8" customWidth="1"/>
    <col min="7437" max="7441" width="9.7109375" style="8" customWidth="1"/>
    <col min="7442" max="7442" width="11.7109375" style="8" customWidth="1"/>
    <col min="7443" max="7443" width="9.7109375" style="8" customWidth="1"/>
    <col min="7444" max="7444" width="11.7109375" style="8" customWidth="1"/>
    <col min="7445" max="7449" width="9.7109375" style="8" customWidth="1"/>
    <col min="7450" max="7450" width="11.7109375" style="8" customWidth="1"/>
    <col min="7451" max="7681" width="9.140625" style="8"/>
    <col min="7682" max="7682" width="54.5703125" style="8" customWidth="1"/>
    <col min="7683" max="7683" width="9.7109375" style="8" customWidth="1"/>
    <col min="7684" max="7684" width="11.7109375" style="8" customWidth="1"/>
    <col min="7685" max="7689" width="9.7109375" style="8" customWidth="1"/>
    <col min="7690" max="7690" width="11.7109375" style="8" customWidth="1"/>
    <col min="7691" max="7691" width="9.7109375" style="8" customWidth="1"/>
    <col min="7692" max="7692" width="11.7109375" style="8" customWidth="1"/>
    <col min="7693" max="7697" width="9.7109375" style="8" customWidth="1"/>
    <col min="7698" max="7698" width="11.7109375" style="8" customWidth="1"/>
    <col min="7699" max="7699" width="9.7109375" style="8" customWidth="1"/>
    <col min="7700" max="7700" width="11.7109375" style="8" customWidth="1"/>
    <col min="7701" max="7705" width="9.7109375" style="8" customWidth="1"/>
    <col min="7706" max="7706" width="11.7109375" style="8" customWidth="1"/>
    <col min="7707" max="7937" width="9.140625" style="8"/>
    <col min="7938" max="7938" width="54.5703125" style="8" customWidth="1"/>
    <col min="7939" max="7939" width="9.7109375" style="8" customWidth="1"/>
    <col min="7940" max="7940" width="11.7109375" style="8" customWidth="1"/>
    <col min="7941" max="7945" width="9.7109375" style="8" customWidth="1"/>
    <col min="7946" max="7946" width="11.7109375" style="8" customWidth="1"/>
    <col min="7947" max="7947" width="9.7109375" style="8" customWidth="1"/>
    <col min="7948" max="7948" width="11.7109375" style="8" customWidth="1"/>
    <col min="7949" max="7953" width="9.7109375" style="8" customWidth="1"/>
    <col min="7954" max="7954" width="11.7109375" style="8" customWidth="1"/>
    <col min="7955" max="7955" width="9.7109375" style="8" customWidth="1"/>
    <col min="7956" max="7956" width="11.7109375" style="8" customWidth="1"/>
    <col min="7957" max="7961" width="9.7109375" style="8" customWidth="1"/>
    <col min="7962" max="7962" width="11.7109375" style="8" customWidth="1"/>
    <col min="7963" max="8193" width="9.140625" style="8"/>
    <col min="8194" max="8194" width="54.5703125" style="8" customWidth="1"/>
    <col min="8195" max="8195" width="9.7109375" style="8" customWidth="1"/>
    <col min="8196" max="8196" width="11.7109375" style="8" customWidth="1"/>
    <col min="8197" max="8201" width="9.7109375" style="8" customWidth="1"/>
    <col min="8202" max="8202" width="11.7109375" style="8" customWidth="1"/>
    <col min="8203" max="8203" width="9.7109375" style="8" customWidth="1"/>
    <col min="8204" max="8204" width="11.7109375" style="8" customWidth="1"/>
    <col min="8205" max="8209" width="9.7109375" style="8" customWidth="1"/>
    <col min="8210" max="8210" width="11.7109375" style="8" customWidth="1"/>
    <col min="8211" max="8211" width="9.7109375" style="8" customWidth="1"/>
    <col min="8212" max="8212" width="11.7109375" style="8" customWidth="1"/>
    <col min="8213" max="8217" width="9.7109375" style="8" customWidth="1"/>
    <col min="8218" max="8218" width="11.7109375" style="8" customWidth="1"/>
    <col min="8219" max="8449" width="9.140625" style="8"/>
    <col min="8450" max="8450" width="54.5703125" style="8" customWidth="1"/>
    <col min="8451" max="8451" width="9.7109375" style="8" customWidth="1"/>
    <col min="8452" max="8452" width="11.7109375" style="8" customWidth="1"/>
    <col min="8453" max="8457" width="9.7109375" style="8" customWidth="1"/>
    <col min="8458" max="8458" width="11.7109375" style="8" customWidth="1"/>
    <col min="8459" max="8459" width="9.7109375" style="8" customWidth="1"/>
    <col min="8460" max="8460" width="11.7109375" style="8" customWidth="1"/>
    <col min="8461" max="8465" width="9.7109375" style="8" customWidth="1"/>
    <col min="8466" max="8466" width="11.7109375" style="8" customWidth="1"/>
    <col min="8467" max="8467" width="9.7109375" style="8" customWidth="1"/>
    <col min="8468" max="8468" width="11.7109375" style="8" customWidth="1"/>
    <col min="8469" max="8473" width="9.7109375" style="8" customWidth="1"/>
    <col min="8474" max="8474" width="11.7109375" style="8" customWidth="1"/>
    <col min="8475" max="8705" width="9.140625" style="8"/>
    <col min="8706" max="8706" width="54.5703125" style="8" customWidth="1"/>
    <col min="8707" max="8707" width="9.7109375" style="8" customWidth="1"/>
    <col min="8708" max="8708" width="11.7109375" style="8" customWidth="1"/>
    <col min="8709" max="8713" width="9.7109375" style="8" customWidth="1"/>
    <col min="8714" max="8714" width="11.7109375" style="8" customWidth="1"/>
    <col min="8715" max="8715" width="9.7109375" style="8" customWidth="1"/>
    <col min="8716" max="8716" width="11.7109375" style="8" customWidth="1"/>
    <col min="8717" max="8721" width="9.7109375" style="8" customWidth="1"/>
    <col min="8722" max="8722" width="11.7109375" style="8" customWidth="1"/>
    <col min="8723" max="8723" width="9.7109375" style="8" customWidth="1"/>
    <col min="8724" max="8724" width="11.7109375" style="8" customWidth="1"/>
    <col min="8725" max="8729" width="9.7109375" style="8" customWidth="1"/>
    <col min="8730" max="8730" width="11.7109375" style="8" customWidth="1"/>
    <col min="8731" max="8961" width="9.140625" style="8"/>
    <col min="8962" max="8962" width="54.5703125" style="8" customWidth="1"/>
    <col min="8963" max="8963" width="9.7109375" style="8" customWidth="1"/>
    <col min="8964" max="8964" width="11.7109375" style="8" customWidth="1"/>
    <col min="8965" max="8969" width="9.7109375" style="8" customWidth="1"/>
    <col min="8970" max="8970" width="11.7109375" style="8" customWidth="1"/>
    <col min="8971" max="8971" width="9.7109375" style="8" customWidth="1"/>
    <col min="8972" max="8972" width="11.7109375" style="8" customWidth="1"/>
    <col min="8973" max="8977" width="9.7109375" style="8" customWidth="1"/>
    <col min="8978" max="8978" width="11.7109375" style="8" customWidth="1"/>
    <col min="8979" max="8979" width="9.7109375" style="8" customWidth="1"/>
    <col min="8980" max="8980" width="11.7109375" style="8" customWidth="1"/>
    <col min="8981" max="8985" width="9.7109375" style="8" customWidth="1"/>
    <col min="8986" max="8986" width="11.7109375" style="8" customWidth="1"/>
    <col min="8987" max="9217" width="9.140625" style="8"/>
    <col min="9218" max="9218" width="54.5703125" style="8" customWidth="1"/>
    <col min="9219" max="9219" width="9.7109375" style="8" customWidth="1"/>
    <col min="9220" max="9220" width="11.7109375" style="8" customWidth="1"/>
    <col min="9221" max="9225" width="9.7109375" style="8" customWidth="1"/>
    <col min="9226" max="9226" width="11.7109375" style="8" customWidth="1"/>
    <col min="9227" max="9227" width="9.7109375" style="8" customWidth="1"/>
    <col min="9228" max="9228" width="11.7109375" style="8" customWidth="1"/>
    <col min="9229" max="9233" width="9.7109375" style="8" customWidth="1"/>
    <col min="9234" max="9234" width="11.7109375" style="8" customWidth="1"/>
    <col min="9235" max="9235" width="9.7109375" style="8" customWidth="1"/>
    <col min="9236" max="9236" width="11.7109375" style="8" customWidth="1"/>
    <col min="9237" max="9241" width="9.7109375" style="8" customWidth="1"/>
    <col min="9242" max="9242" width="11.7109375" style="8" customWidth="1"/>
    <col min="9243" max="9473" width="9.140625" style="8"/>
    <col min="9474" max="9474" width="54.5703125" style="8" customWidth="1"/>
    <col min="9475" max="9475" width="9.7109375" style="8" customWidth="1"/>
    <col min="9476" max="9476" width="11.7109375" style="8" customWidth="1"/>
    <col min="9477" max="9481" width="9.7109375" style="8" customWidth="1"/>
    <col min="9482" max="9482" width="11.7109375" style="8" customWidth="1"/>
    <col min="9483" max="9483" width="9.7109375" style="8" customWidth="1"/>
    <col min="9484" max="9484" width="11.7109375" style="8" customWidth="1"/>
    <col min="9485" max="9489" width="9.7109375" style="8" customWidth="1"/>
    <col min="9490" max="9490" width="11.7109375" style="8" customWidth="1"/>
    <col min="9491" max="9491" width="9.7109375" style="8" customWidth="1"/>
    <col min="9492" max="9492" width="11.7109375" style="8" customWidth="1"/>
    <col min="9493" max="9497" width="9.7109375" style="8" customWidth="1"/>
    <col min="9498" max="9498" width="11.7109375" style="8" customWidth="1"/>
    <col min="9499" max="9729" width="9.140625" style="8"/>
    <col min="9730" max="9730" width="54.5703125" style="8" customWidth="1"/>
    <col min="9731" max="9731" width="9.7109375" style="8" customWidth="1"/>
    <col min="9732" max="9732" width="11.7109375" style="8" customWidth="1"/>
    <col min="9733" max="9737" width="9.7109375" style="8" customWidth="1"/>
    <col min="9738" max="9738" width="11.7109375" style="8" customWidth="1"/>
    <col min="9739" max="9739" width="9.7109375" style="8" customWidth="1"/>
    <col min="9740" max="9740" width="11.7109375" style="8" customWidth="1"/>
    <col min="9741" max="9745" width="9.7109375" style="8" customWidth="1"/>
    <col min="9746" max="9746" width="11.7109375" style="8" customWidth="1"/>
    <col min="9747" max="9747" width="9.7109375" style="8" customWidth="1"/>
    <col min="9748" max="9748" width="11.7109375" style="8" customWidth="1"/>
    <col min="9749" max="9753" width="9.7109375" style="8" customWidth="1"/>
    <col min="9754" max="9754" width="11.7109375" style="8" customWidth="1"/>
    <col min="9755" max="9985" width="9.140625" style="8"/>
    <col min="9986" max="9986" width="54.5703125" style="8" customWidth="1"/>
    <col min="9987" max="9987" width="9.7109375" style="8" customWidth="1"/>
    <col min="9988" max="9988" width="11.7109375" style="8" customWidth="1"/>
    <col min="9989" max="9993" width="9.7109375" style="8" customWidth="1"/>
    <col min="9994" max="9994" width="11.7109375" style="8" customWidth="1"/>
    <col min="9995" max="9995" width="9.7109375" style="8" customWidth="1"/>
    <col min="9996" max="9996" width="11.7109375" style="8" customWidth="1"/>
    <col min="9997" max="10001" width="9.7109375" style="8" customWidth="1"/>
    <col min="10002" max="10002" width="11.7109375" style="8" customWidth="1"/>
    <col min="10003" max="10003" width="9.7109375" style="8" customWidth="1"/>
    <col min="10004" max="10004" width="11.7109375" style="8" customWidth="1"/>
    <col min="10005" max="10009" width="9.7109375" style="8" customWidth="1"/>
    <col min="10010" max="10010" width="11.7109375" style="8" customWidth="1"/>
    <col min="10011" max="10241" width="9.140625" style="8"/>
    <col min="10242" max="10242" width="54.5703125" style="8" customWidth="1"/>
    <col min="10243" max="10243" width="9.7109375" style="8" customWidth="1"/>
    <col min="10244" max="10244" width="11.7109375" style="8" customWidth="1"/>
    <col min="10245" max="10249" width="9.7109375" style="8" customWidth="1"/>
    <col min="10250" max="10250" width="11.7109375" style="8" customWidth="1"/>
    <col min="10251" max="10251" width="9.7109375" style="8" customWidth="1"/>
    <col min="10252" max="10252" width="11.7109375" style="8" customWidth="1"/>
    <col min="10253" max="10257" width="9.7109375" style="8" customWidth="1"/>
    <col min="10258" max="10258" width="11.7109375" style="8" customWidth="1"/>
    <col min="10259" max="10259" width="9.7109375" style="8" customWidth="1"/>
    <col min="10260" max="10260" width="11.7109375" style="8" customWidth="1"/>
    <col min="10261" max="10265" width="9.7109375" style="8" customWidth="1"/>
    <col min="10266" max="10266" width="11.7109375" style="8" customWidth="1"/>
    <col min="10267" max="10497" width="9.140625" style="8"/>
    <col min="10498" max="10498" width="54.5703125" style="8" customWidth="1"/>
    <col min="10499" max="10499" width="9.7109375" style="8" customWidth="1"/>
    <col min="10500" max="10500" width="11.7109375" style="8" customWidth="1"/>
    <col min="10501" max="10505" width="9.7109375" style="8" customWidth="1"/>
    <col min="10506" max="10506" width="11.7109375" style="8" customWidth="1"/>
    <col min="10507" max="10507" width="9.7109375" style="8" customWidth="1"/>
    <col min="10508" max="10508" width="11.7109375" style="8" customWidth="1"/>
    <col min="10509" max="10513" width="9.7109375" style="8" customWidth="1"/>
    <col min="10514" max="10514" width="11.7109375" style="8" customWidth="1"/>
    <col min="10515" max="10515" width="9.7109375" style="8" customWidth="1"/>
    <col min="10516" max="10516" width="11.7109375" style="8" customWidth="1"/>
    <col min="10517" max="10521" width="9.7109375" style="8" customWidth="1"/>
    <col min="10522" max="10522" width="11.7109375" style="8" customWidth="1"/>
    <col min="10523" max="10753" width="9.140625" style="8"/>
    <col min="10754" max="10754" width="54.5703125" style="8" customWidth="1"/>
    <col min="10755" max="10755" width="9.7109375" style="8" customWidth="1"/>
    <col min="10756" max="10756" width="11.7109375" style="8" customWidth="1"/>
    <col min="10757" max="10761" width="9.7109375" style="8" customWidth="1"/>
    <col min="10762" max="10762" width="11.7109375" style="8" customWidth="1"/>
    <col min="10763" max="10763" width="9.7109375" style="8" customWidth="1"/>
    <col min="10764" max="10764" width="11.7109375" style="8" customWidth="1"/>
    <col min="10765" max="10769" width="9.7109375" style="8" customWidth="1"/>
    <col min="10770" max="10770" width="11.7109375" style="8" customWidth="1"/>
    <col min="10771" max="10771" width="9.7109375" style="8" customWidth="1"/>
    <col min="10772" max="10772" width="11.7109375" style="8" customWidth="1"/>
    <col min="10773" max="10777" width="9.7109375" style="8" customWidth="1"/>
    <col min="10778" max="10778" width="11.7109375" style="8" customWidth="1"/>
    <col min="10779" max="11009" width="9.140625" style="8"/>
    <col min="11010" max="11010" width="54.5703125" style="8" customWidth="1"/>
    <col min="11011" max="11011" width="9.7109375" style="8" customWidth="1"/>
    <col min="11012" max="11012" width="11.7109375" style="8" customWidth="1"/>
    <col min="11013" max="11017" width="9.7109375" style="8" customWidth="1"/>
    <col min="11018" max="11018" width="11.7109375" style="8" customWidth="1"/>
    <col min="11019" max="11019" width="9.7109375" style="8" customWidth="1"/>
    <col min="11020" max="11020" width="11.7109375" style="8" customWidth="1"/>
    <col min="11021" max="11025" width="9.7109375" style="8" customWidth="1"/>
    <col min="11026" max="11026" width="11.7109375" style="8" customWidth="1"/>
    <col min="11027" max="11027" width="9.7109375" style="8" customWidth="1"/>
    <col min="11028" max="11028" width="11.7109375" style="8" customWidth="1"/>
    <col min="11029" max="11033" width="9.7109375" style="8" customWidth="1"/>
    <col min="11034" max="11034" width="11.7109375" style="8" customWidth="1"/>
    <col min="11035" max="11265" width="9.140625" style="8"/>
    <col min="11266" max="11266" width="54.5703125" style="8" customWidth="1"/>
    <col min="11267" max="11267" width="9.7109375" style="8" customWidth="1"/>
    <col min="11268" max="11268" width="11.7109375" style="8" customWidth="1"/>
    <col min="11269" max="11273" width="9.7109375" style="8" customWidth="1"/>
    <col min="11274" max="11274" width="11.7109375" style="8" customWidth="1"/>
    <col min="11275" max="11275" width="9.7109375" style="8" customWidth="1"/>
    <col min="11276" max="11276" width="11.7109375" style="8" customWidth="1"/>
    <col min="11277" max="11281" width="9.7109375" style="8" customWidth="1"/>
    <col min="11282" max="11282" width="11.7109375" style="8" customWidth="1"/>
    <col min="11283" max="11283" width="9.7109375" style="8" customWidth="1"/>
    <col min="11284" max="11284" width="11.7109375" style="8" customWidth="1"/>
    <col min="11285" max="11289" width="9.7109375" style="8" customWidth="1"/>
    <col min="11290" max="11290" width="11.7109375" style="8" customWidth="1"/>
    <col min="11291" max="11521" width="9.140625" style="8"/>
    <col min="11522" max="11522" width="54.5703125" style="8" customWidth="1"/>
    <col min="11523" max="11523" width="9.7109375" style="8" customWidth="1"/>
    <col min="11524" max="11524" width="11.7109375" style="8" customWidth="1"/>
    <col min="11525" max="11529" width="9.7109375" style="8" customWidth="1"/>
    <col min="11530" max="11530" width="11.7109375" style="8" customWidth="1"/>
    <col min="11531" max="11531" width="9.7109375" style="8" customWidth="1"/>
    <col min="11532" max="11532" width="11.7109375" style="8" customWidth="1"/>
    <col min="11533" max="11537" width="9.7109375" style="8" customWidth="1"/>
    <col min="11538" max="11538" width="11.7109375" style="8" customWidth="1"/>
    <col min="11539" max="11539" width="9.7109375" style="8" customWidth="1"/>
    <col min="11540" max="11540" width="11.7109375" style="8" customWidth="1"/>
    <col min="11541" max="11545" width="9.7109375" style="8" customWidth="1"/>
    <col min="11546" max="11546" width="11.7109375" style="8" customWidth="1"/>
    <col min="11547" max="11777" width="9.140625" style="8"/>
    <col min="11778" max="11778" width="54.5703125" style="8" customWidth="1"/>
    <col min="11779" max="11779" width="9.7109375" style="8" customWidth="1"/>
    <col min="11780" max="11780" width="11.7109375" style="8" customWidth="1"/>
    <col min="11781" max="11785" width="9.7109375" style="8" customWidth="1"/>
    <col min="11786" max="11786" width="11.7109375" style="8" customWidth="1"/>
    <col min="11787" max="11787" width="9.7109375" style="8" customWidth="1"/>
    <col min="11788" max="11788" width="11.7109375" style="8" customWidth="1"/>
    <col min="11789" max="11793" width="9.7109375" style="8" customWidth="1"/>
    <col min="11794" max="11794" width="11.7109375" style="8" customWidth="1"/>
    <col min="11795" max="11795" width="9.7109375" style="8" customWidth="1"/>
    <col min="11796" max="11796" width="11.7109375" style="8" customWidth="1"/>
    <col min="11797" max="11801" width="9.7109375" style="8" customWidth="1"/>
    <col min="11802" max="11802" width="11.7109375" style="8" customWidth="1"/>
    <col min="11803" max="12033" width="9.140625" style="8"/>
    <col min="12034" max="12034" width="54.5703125" style="8" customWidth="1"/>
    <col min="12035" max="12035" width="9.7109375" style="8" customWidth="1"/>
    <col min="12036" max="12036" width="11.7109375" style="8" customWidth="1"/>
    <col min="12037" max="12041" width="9.7109375" style="8" customWidth="1"/>
    <col min="12042" max="12042" width="11.7109375" style="8" customWidth="1"/>
    <col min="12043" max="12043" width="9.7109375" style="8" customWidth="1"/>
    <col min="12044" max="12044" width="11.7109375" style="8" customWidth="1"/>
    <col min="12045" max="12049" width="9.7109375" style="8" customWidth="1"/>
    <col min="12050" max="12050" width="11.7109375" style="8" customWidth="1"/>
    <col min="12051" max="12051" width="9.7109375" style="8" customWidth="1"/>
    <col min="12052" max="12052" width="11.7109375" style="8" customWidth="1"/>
    <col min="12053" max="12057" width="9.7109375" style="8" customWidth="1"/>
    <col min="12058" max="12058" width="11.7109375" style="8" customWidth="1"/>
    <col min="12059" max="12289" width="9.140625" style="8"/>
    <col min="12290" max="12290" width="54.5703125" style="8" customWidth="1"/>
    <col min="12291" max="12291" width="9.7109375" style="8" customWidth="1"/>
    <col min="12292" max="12292" width="11.7109375" style="8" customWidth="1"/>
    <col min="12293" max="12297" width="9.7109375" style="8" customWidth="1"/>
    <col min="12298" max="12298" width="11.7109375" style="8" customWidth="1"/>
    <col min="12299" max="12299" width="9.7109375" style="8" customWidth="1"/>
    <col min="12300" max="12300" width="11.7109375" style="8" customWidth="1"/>
    <col min="12301" max="12305" width="9.7109375" style="8" customWidth="1"/>
    <col min="12306" max="12306" width="11.7109375" style="8" customWidth="1"/>
    <col min="12307" max="12307" width="9.7109375" style="8" customWidth="1"/>
    <col min="12308" max="12308" width="11.7109375" style="8" customWidth="1"/>
    <col min="12309" max="12313" width="9.7109375" style="8" customWidth="1"/>
    <col min="12314" max="12314" width="11.7109375" style="8" customWidth="1"/>
    <col min="12315" max="12545" width="9.140625" style="8"/>
    <col min="12546" max="12546" width="54.5703125" style="8" customWidth="1"/>
    <col min="12547" max="12547" width="9.7109375" style="8" customWidth="1"/>
    <col min="12548" max="12548" width="11.7109375" style="8" customWidth="1"/>
    <col min="12549" max="12553" width="9.7109375" style="8" customWidth="1"/>
    <col min="12554" max="12554" width="11.7109375" style="8" customWidth="1"/>
    <col min="12555" max="12555" width="9.7109375" style="8" customWidth="1"/>
    <col min="12556" max="12556" width="11.7109375" style="8" customWidth="1"/>
    <col min="12557" max="12561" width="9.7109375" style="8" customWidth="1"/>
    <col min="12562" max="12562" width="11.7109375" style="8" customWidth="1"/>
    <col min="12563" max="12563" width="9.7109375" style="8" customWidth="1"/>
    <col min="12564" max="12564" width="11.7109375" style="8" customWidth="1"/>
    <col min="12565" max="12569" width="9.7109375" style="8" customWidth="1"/>
    <col min="12570" max="12570" width="11.7109375" style="8" customWidth="1"/>
    <col min="12571" max="12801" width="9.140625" style="8"/>
    <col min="12802" max="12802" width="54.5703125" style="8" customWidth="1"/>
    <col min="12803" max="12803" width="9.7109375" style="8" customWidth="1"/>
    <col min="12804" max="12804" width="11.7109375" style="8" customWidth="1"/>
    <col min="12805" max="12809" width="9.7109375" style="8" customWidth="1"/>
    <col min="12810" max="12810" width="11.7109375" style="8" customWidth="1"/>
    <col min="12811" max="12811" width="9.7109375" style="8" customWidth="1"/>
    <col min="12812" max="12812" width="11.7109375" style="8" customWidth="1"/>
    <col min="12813" max="12817" width="9.7109375" style="8" customWidth="1"/>
    <col min="12818" max="12818" width="11.7109375" style="8" customWidth="1"/>
    <col min="12819" max="12819" width="9.7109375" style="8" customWidth="1"/>
    <col min="12820" max="12820" width="11.7109375" style="8" customWidth="1"/>
    <col min="12821" max="12825" width="9.7109375" style="8" customWidth="1"/>
    <col min="12826" max="12826" width="11.7109375" style="8" customWidth="1"/>
    <col min="12827" max="13057" width="9.140625" style="8"/>
    <col min="13058" max="13058" width="54.5703125" style="8" customWidth="1"/>
    <col min="13059" max="13059" width="9.7109375" style="8" customWidth="1"/>
    <col min="13060" max="13060" width="11.7109375" style="8" customWidth="1"/>
    <col min="13061" max="13065" width="9.7109375" style="8" customWidth="1"/>
    <col min="13066" max="13066" width="11.7109375" style="8" customWidth="1"/>
    <col min="13067" max="13067" width="9.7109375" style="8" customWidth="1"/>
    <col min="13068" max="13068" width="11.7109375" style="8" customWidth="1"/>
    <col min="13069" max="13073" width="9.7109375" style="8" customWidth="1"/>
    <col min="13074" max="13074" width="11.7109375" style="8" customWidth="1"/>
    <col min="13075" max="13075" width="9.7109375" style="8" customWidth="1"/>
    <col min="13076" max="13076" width="11.7109375" style="8" customWidth="1"/>
    <col min="13077" max="13081" width="9.7109375" style="8" customWidth="1"/>
    <col min="13082" max="13082" width="11.7109375" style="8" customWidth="1"/>
    <col min="13083" max="13313" width="9.140625" style="8"/>
    <col min="13314" max="13314" width="54.5703125" style="8" customWidth="1"/>
    <col min="13315" max="13315" width="9.7109375" style="8" customWidth="1"/>
    <col min="13316" max="13316" width="11.7109375" style="8" customWidth="1"/>
    <col min="13317" max="13321" width="9.7109375" style="8" customWidth="1"/>
    <col min="13322" max="13322" width="11.7109375" style="8" customWidth="1"/>
    <col min="13323" max="13323" width="9.7109375" style="8" customWidth="1"/>
    <col min="13324" max="13324" width="11.7109375" style="8" customWidth="1"/>
    <col min="13325" max="13329" width="9.7109375" style="8" customWidth="1"/>
    <col min="13330" max="13330" width="11.7109375" style="8" customWidth="1"/>
    <col min="13331" max="13331" width="9.7109375" style="8" customWidth="1"/>
    <col min="13332" max="13332" width="11.7109375" style="8" customWidth="1"/>
    <col min="13333" max="13337" width="9.7109375" style="8" customWidth="1"/>
    <col min="13338" max="13338" width="11.7109375" style="8" customWidth="1"/>
    <col min="13339" max="13569" width="9.140625" style="8"/>
    <col min="13570" max="13570" width="54.5703125" style="8" customWidth="1"/>
    <col min="13571" max="13571" width="9.7109375" style="8" customWidth="1"/>
    <col min="13572" max="13572" width="11.7109375" style="8" customWidth="1"/>
    <col min="13573" max="13577" width="9.7109375" style="8" customWidth="1"/>
    <col min="13578" max="13578" width="11.7109375" style="8" customWidth="1"/>
    <col min="13579" max="13579" width="9.7109375" style="8" customWidth="1"/>
    <col min="13580" max="13580" width="11.7109375" style="8" customWidth="1"/>
    <col min="13581" max="13585" width="9.7109375" style="8" customWidth="1"/>
    <col min="13586" max="13586" width="11.7109375" style="8" customWidth="1"/>
    <col min="13587" max="13587" width="9.7109375" style="8" customWidth="1"/>
    <col min="13588" max="13588" width="11.7109375" style="8" customWidth="1"/>
    <col min="13589" max="13593" width="9.7109375" style="8" customWidth="1"/>
    <col min="13594" max="13594" width="11.7109375" style="8" customWidth="1"/>
    <col min="13595" max="13825" width="9.140625" style="8"/>
    <col min="13826" max="13826" width="54.5703125" style="8" customWidth="1"/>
    <col min="13827" max="13827" width="9.7109375" style="8" customWidth="1"/>
    <col min="13828" max="13828" width="11.7109375" style="8" customWidth="1"/>
    <col min="13829" max="13833" width="9.7109375" style="8" customWidth="1"/>
    <col min="13834" max="13834" width="11.7109375" style="8" customWidth="1"/>
    <col min="13835" max="13835" width="9.7109375" style="8" customWidth="1"/>
    <col min="13836" max="13836" width="11.7109375" style="8" customWidth="1"/>
    <col min="13837" max="13841" width="9.7109375" style="8" customWidth="1"/>
    <col min="13842" max="13842" width="11.7109375" style="8" customWidth="1"/>
    <col min="13843" max="13843" width="9.7109375" style="8" customWidth="1"/>
    <col min="13844" max="13844" width="11.7109375" style="8" customWidth="1"/>
    <col min="13845" max="13849" width="9.7109375" style="8" customWidth="1"/>
    <col min="13850" max="13850" width="11.7109375" style="8" customWidth="1"/>
    <col min="13851" max="14081" width="9.140625" style="8"/>
    <col min="14082" max="14082" width="54.5703125" style="8" customWidth="1"/>
    <col min="14083" max="14083" width="9.7109375" style="8" customWidth="1"/>
    <col min="14084" max="14084" width="11.7109375" style="8" customWidth="1"/>
    <col min="14085" max="14089" width="9.7109375" style="8" customWidth="1"/>
    <col min="14090" max="14090" width="11.7109375" style="8" customWidth="1"/>
    <col min="14091" max="14091" width="9.7109375" style="8" customWidth="1"/>
    <col min="14092" max="14092" width="11.7109375" style="8" customWidth="1"/>
    <col min="14093" max="14097" width="9.7109375" style="8" customWidth="1"/>
    <col min="14098" max="14098" width="11.7109375" style="8" customWidth="1"/>
    <col min="14099" max="14099" width="9.7109375" style="8" customWidth="1"/>
    <col min="14100" max="14100" width="11.7109375" style="8" customWidth="1"/>
    <col min="14101" max="14105" width="9.7109375" style="8" customWidth="1"/>
    <col min="14106" max="14106" width="11.7109375" style="8" customWidth="1"/>
    <col min="14107" max="14337" width="9.140625" style="8"/>
    <col min="14338" max="14338" width="54.5703125" style="8" customWidth="1"/>
    <col min="14339" max="14339" width="9.7109375" style="8" customWidth="1"/>
    <col min="14340" max="14340" width="11.7109375" style="8" customWidth="1"/>
    <col min="14341" max="14345" width="9.7109375" style="8" customWidth="1"/>
    <col min="14346" max="14346" width="11.7109375" style="8" customWidth="1"/>
    <col min="14347" max="14347" width="9.7109375" style="8" customWidth="1"/>
    <col min="14348" max="14348" width="11.7109375" style="8" customWidth="1"/>
    <col min="14349" max="14353" width="9.7109375" style="8" customWidth="1"/>
    <col min="14354" max="14354" width="11.7109375" style="8" customWidth="1"/>
    <col min="14355" max="14355" width="9.7109375" style="8" customWidth="1"/>
    <col min="14356" max="14356" width="11.7109375" style="8" customWidth="1"/>
    <col min="14357" max="14361" width="9.7109375" style="8" customWidth="1"/>
    <col min="14362" max="14362" width="11.7109375" style="8" customWidth="1"/>
    <col min="14363" max="14593" width="9.140625" style="8"/>
    <col min="14594" max="14594" width="54.5703125" style="8" customWidth="1"/>
    <col min="14595" max="14595" width="9.7109375" style="8" customWidth="1"/>
    <col min="14596" max="14596" width="11.7109375" style="8" customWidth="1"/>
    <col min="14597" max="14601" width="9.7109375" style="8" customWidth="1"/>
    <col min="14602" max="14602" width="11.7109375" style="8" customWidth="1"/>
    <col min="14603" max="14603" width="9.7109375" style="8" customWidth="1"/>
    <col min="14604" max="14604" width="11.7109375" style="8" customWidth="1"/>
    <col min="14605" max="14609" width="9.7109375" style="8" customWidth="1"/>
    <col min="14610" max="14610" width="11.7109375" style="8" customWidth="1"/>
    <col min="14611" max="14611" width="9.7109375" style="8" customWidth="1"/>
    <col min="14612" max="14612" width="11.7109375" style="8" customWidth="1"/>
    <col min="14613" max="14617" width="9.7109375" style="8" customWidth="1"/>
    <col min="14618" max="14618" width="11.7109375" style="8" customWidth="1"/>
    <col min="14619" max="14849" width="9.140625" style="8"/>
    <col min="14850" max="14850" width="54.5703125" style="8" customWidth="1"/>
    <col min="14851" max="14851" width="9.7109375" style="8" customWidth="1"/>
    <col min="14852" max="14852" width="11.7109375" style="8" customWidth="1"/>
    <col min="14853" max="14857" width="9.7109375" style="8" customWidth="1"/>
    <col min="14858" max="14858" width="11.7109375" style="8" customWidth="1"/>
    <col min="14859" max="14859" width="9.7109375" style="8" customWidth="1"/>
    <col min="14860" max="14860" width="11.7109375" style="8" customWidth="1"/>
    <col min="14861" max="14865" width="9.7109375" style="8" customWidth="1"/>
    <col min="14866" max="14866" width="11.7109375" style="8" customWidth="1"/>
    <col min="14867" max="14867" width="9.7109375" style="8" customWidth="1"/>
    <col min="14868" max="14868" width="11.7109375" style="8" customWidth="1"/>
    <col min="14869" max="14873" width="9.7109375" style="8" customWidth="1"/>
    <col min="14874" max="14874" width="11.7109375" style="8" customWidth="1"/>
    <col min="14875" max="15105" width="9.140625" style="8"/>
    <col min="15106" max="15106" width="54.5703125" style="8" customWidth="1"/>
    <col min="15107" max="15107" width="9.7109375" style="8" customWidth="1"/>
    <col min="15108" max="15108" width="11.7109375" style="8" customWidth="1"/>
    <col min="15109" max="15113" width="9.7109375" style="8" customWidth="1"/>
    <col min="15114" max="15114" width="11.7109375" style="8" customWidth="1"/>
    <col min="15115" max="15115" width="9.7109375" style="8" customWidth="1"/>
    <col min="15116" max="15116" width="11.7109375" style="8" customWidth="1"/>
    <col min="15117" max="15121" width="9.7109375" style="8" customWidth="1"/>
    <col min="15122" max="15122" width="11.7109375" style="8" customWidth="1"/>
    <col min="15123" max="15123" width="9.7109375" style="8" customWidth="1"/>
    <col min="15124" max="15124" width="11.7109375" style="8" customWidth="1"/>
    <col min="15125" max="15129" width="9.7109375" style="8" customWidth="1"/>
    <col min="15130" max="15130" width="11.7109375" style="8" customWidth="1"/>
    <col min="15131" max="15361" width="9.140625" style="8"/>
    <col min="15362" max="15362" width="54.5703125" style="8" customWidth="1"/>
    <col min="15363" max="15363" width="9.7109375" style="8" customWidth="1"/>
    <col min="15364" max="15364" width="11.7109375" style="8" customWidth="1"/>
    <col min="15365" max="15369" width="9.7109375" style="8" customWidth="1"/>
    <col min="15370" max="15370" width="11.7109375" style="8" customWidth="1"/>
    <col min="15371" max="15371" width="9.7109375" style="8" customWidth="1"/>
    <col min="15372" max="15372" width="11.7109375" style="8" customWidth="1"/>
    <col min="15373" max="15377" width="9.7109375" style="8" customWidth="1"/>
    <col min="15378" max="15378" width="11.7109375" style="8" customWidth="1"/>
    <col min="15379" max="15379" width="9.7109375" style="8" customWidth="1"/>
    <col min="15380" max="15380" width="11.7109375" style="8" customWidth="1"/>
    <col min="15381" max="15385" width="9.7109375" style="8" customWidth="1"/>
    <col min="15386" max="15386" width="11.7109375" style="8" customWidth="1"/>
    <col min="15387" max="15617" width="9.140625" style="8"/>
    <col min="15618" max="15618" width="54.5703125" style="8" customWidth="1"/>
    <col min="15619" max="15619" width="9.7109375" style="8" customWidth="1"/>
    <col min="15620" max="15620" width="11.7109375" style="8" customWidth="1"/>
    <col min="15621" max="15625" width="9.7109375" style="8" customWidth="1"/>
    <col min="15626" max="15626" width="11.7109375" style="8" customWidth="1"/>
    <col min="15627" max="15627" width="9.7109375" style="8" customWidth="1"/>
    <col min="15628" max="15628" width="11.7109375" style="8" customWidth="1"/>
    <col min="15629" max="15633" width="9.7109375" style="8" customWidth="1"/>
    <col min="15634" max="15634" width="11.7109375" style="8" customWidth="1"/>
    <col min="15635" max="15635" width="9.7109375" style="8" customWidth="1"/>
    <col min="15636" max="15636" width="11.7109375" style="8" customWidth="1"/>
    <col min="15637" max="15641" width="9.7109375" style="8" customWidth="1"/>
    <col min="15642" max="15642" width="11.7109375" style="8" customWidth="1"/>
    <col min="15643" max="15873" width="9.140625" style="8"/>
    <col min="15874" max="15874" width="54.5703125" style="8" customWidth="1"/>
    <col min="15875" max="15875" width="9.7109375" style="8" customWidth="1"/>
    <col min="15876" max="15876" width="11.7109375" style="8" customWidth="1"/>
    <col min="15877" max="15881" width="9.7109375" style="8" customWidth="1"/>
    <col min="15882" max="15882" width="11.7109375" style="8" customWidth="1"/>
    <col min="15883" max="15883" width="9.7109375" style="8" customWidth="1"/>
    <col min="15884" max="15884" width="11.7109375" style="8" customWidth="1"/>
    <col min="15885" max="15889" width="9.7109375" style="8" customWidth="1"/>
    <col min="15890" max="15890" width="11.7109375" style="8" customWidth="1"/>
    <col min="15891" max="15891" width="9.7109375" style="8" customWidth="1"/>
    <col min="15892" max="15892" width="11.7109375" style="8" customWidth="1"/>
    <col min="15893" max="15897" width="9.7109375" style="8" customWidth="1"/>
    <col min="15898" max="15898" width="11.7109375" style="8" customWidth="1"/>
    <col min="15899" max="16129" width="9.140625" style="8"/>
    <col min="16130" max="16130" width="54.5703125" style="8" customWidth="1"/>
    <col min="16131" max="16131" width="9.7109375" style="8" customWidth="1"/>
    <col min="16132" max="16132" width="11.7109375" style="8" customWidth="1"/>
    <col min="16133" max="16137" width="9.7109375" style="8" customWidth="1"/>
    <col min="16138" max="16138" width="11.7109375" style="8" customWidth="1"/>
    <col min="16139" max="16139" width="9.7109375" style="8" customWidth="1"/>
    <col min="16140" max="16140" width="11.7109375" style="8" customWidth="1"/>
    <col min="16141" max="16145" width="9.7109375" style="8" customWidth="1"/>
    <col min="16146" max="16146" width="11.7109375" style="8" customWidth="1"/>
    <col min="16147" max="16147" width="9.7109375" style="8" customWidth="1"/>
    <col min="16148" max="16148" width="11.7109375" style="8" customWidth="1"/>
    <col min="16149" max="16153" width="9.7109375" style="8" customWidth="1"/>
    <col min="16154" max="16154" width="11.7109375" style="8" customWidth="1"/>
    <col min="16155" max="16384" width="9.140625" style="8"/>
  </cols>
  <sheetData>
    <row r="1" spans="1:18" ht="21">
      <c r="A1" s="109" t="s">
        <v>0</v>
      </c>
    </row>
    <row r="2" spans="1:18" ht="18.75">
      <c r="A2" s="110" t="s">
        <v>43</v>
      </c>
    </row>
    <row r="3" spans="1:18" ht="18.75">
      <c r="A3" s="110" t="s">
        <v>42</v>
      </c>
    </row>
    <row r="4" spans="1:18" ht="18.75">
      <c r="A4" s="110" t="s">
        <v>44</v>
      </c>
    </row>
    <row r="5" spans="1:18" ht="18.75">
      <c r="A5" s="110" t="s">
        <v>45</v>
      </c>
    </row>
    <row r="6" spans="1:18" ht="60" customHeight="1"/>
    <row r="7" spans="1:18" ht="15.75" thickBot="1">
      <c r="B7" s="9" t="s">
        <v>46</v>
      </c>
      <c r="C7" s="9"/>
      <c r="D7" s="9"/>
      <c r="E7" s="9"/>
    </row>
    <row r="8" spans="1:18" ht="26.25" thickBot="1">
      <c r="B8" s="40"/>
      <c r="C8" s="60" t="s">
        <v>53</v>
      </c>
      <c r="D8" s="61" t="s">
        <v>52</v>
      </c>
      <c r="E8" s="61" t="s">
        <v>54</v>
      </c>
      <c r="F8" s="62" t="s">
        <v>55</v>
      </c>
    </row>
    <row r="9" spans="1:18">
      <c r="B9" s="41"/>
      <c r="C9" s="10" t="s">
        <v>1</v>
      </c>
      <c r="D9" s="11" t="s">
        <v>1</v>
      </c>
      <c r="E9" s="11" t="s">
        <v>1</v>
      </c>
      <c r="F9" s="12" t="s">
        <v>1</v>
      </c>
    </row>
    <row r="10" spans="1:18">
      <c r="B10" s="42" t="s">
        <v>51</v>
      </c>
      <c r="C10" s="13">
        <v>4.8371543206494838</v>
      </c>
      <c r="D10" s="14">
        <v>5.1986856793586442</v>
      </c>
      <c r="E10" s="14">
        <v>5.5341919166504754</v>
      </c>
      <c r="F10" s="15">
        <v>5.8427283218323778</v>
      </c>
      <c r="P10" s="16"/>
      <c r="Q10" s="16"/>
      <c r="R10" s="16"/>
    </row>
    <row r="11" spans="1:18">
      <c r="B11" s="43"/>
      <c r="C11" s="17"/>
      <c r="D11" s="18"/>
      <c r="E11" s="18"/>
      <c r="F11" s="19"/>
      <c r="P11" s="16"/>
      <c r="Q11" s="16"/>
      <c r="R11" s="16"/>
    </row>
    <row r="12" spans="1:18">
      <c r="B12" s="42" t="s">
        <v>2</v>
      </c>
      <c r="C12" s="17"/>
      <c r="D12" s="18"/>
      <c r="E12" s="18"/>
      <c r="F12" s="19"/>
      <c r="P12" s="16"/>
      <c r="Q12" s="16"/>
      <c r="R12" s="16"/>
    </row>
    <row r="13" spans="1:18">
      <c r="B13" s="43" t="s">
        <v>3</v>
      </c>
      <c r="C13" s="13">
        <v>4.1951189735868928</v>
      </c>
      <c r="D13" s="14">
        <v>4.6450882812615415</v>
      </c>
      <c r="E13" s="14">
        <v>4.9493445734474006</v>
      </c>
      <c r="F13" s="15">
        <v>5.4749940847816898</v>
      </c>
      <c r="P13" s="16"/>
      <c r="Q13" s="16"/>
      <c r="R13" s="16"/>
    </row>
    <row r="14" spans="1:18">
      <c r="B14" s="43" t="s">
        <v>4</v>
      </c>
      <c r="C14" s="13">
        <v>4.2337234274275559</v>
      </c>
      <c r="D14" s="14">
        <v>4.6723392739784213</v>
      </c>
      <c r="E14" s="14">
        <v>5.017241379310339</v>
      </c>
      <c r="F14" s="15">
        <v>5.2321844400670399</v>
      </c>
      <c r="P14" s="16"/>
      <c r="Q14" s="16"/>
      <c r="R14" s="16"/>
    </row>
    <row r="15" spans="1:18">
      <c r="B15" s="43" t="s">
        <v>47</v>
      </c>
      <c r="C15" s="13">
        <v>4.1449112446948488</v>
      </c>
      <c r="D15" s="14">
        <v>4.6092242859790815</v>
      </c>
      <c r="E15" s="14">
        <v>4.8616922509324203</v>
      </c>
      <c r="F15" s="15">
        <v>5.79221819464221</v>
      </c>
      <c r="P15" s="16"/>
      <c r="Q15" s="16"/>
      <c r="R15" s="16"/>
    </row>
    <row r="16" spans="1:18">
      <c r="B16" s="43" t="s">
        <v>5</v>
      </c>
      <c r="C16" s="13">
        <v>5.4116342413848937</v>
      </c>
      <c r="D16" s="14">
        <v>5.6884268760443302</v>
      </c>
      <c r="E16" s="14">
        <v>6.0524955825597822</v>
      </c>
      <c r="F16" s="15">
        <v>6.1726627925435853</v>
      </c>
      <c r="P16" s="16"/>
      <c r="Q16" s="16"/>
      <c r="R16" s="16"/>
    </row>
    <row r="17" spans="2:18">
      <c r="B17" s="43"/>
      <c r="C17" s="17"/>
      <c r="D17" s="18"/>
      <c r="E17" s="18"/>
      <c r="F17" s="19"/>
      <c r="P17" s="16"/>
      <c r="Q17" s="16"/>
      <c r="R17" s="16"/>
    </row>
    <row r="18" spans="2:18">
      <c r="B18" s="42" t="s">
        <v>6</v>
      </c>
      <c r="C18" s="17"/>
      <c r="D18" s="18"/>
      <c r="E18" s="18"/>
      <c r="F18" s="19"/>
      <c r="P18" s="16"/>
      <c r="Q18" s="16"/>
      <c r="R18" s="16"/>
    </row>
    <row r="19" spans="2:18">
      <c r="B19" s="43" t="s">
        <v>7</v>
      </c>
      <c r="C19" s="13">
        <v>4.805317018699987</v>
      </c>
      <c r="D19" s="14">
        <v>4.9554958838823273</v>
      </c>
      <c r="E19" s="14">
        <v>5.4252437707301038</v>
      </c>
      <c r="F19" s="15">
        <v>5.6310051791664257</v>
      </c>
      <c r="P19" s="16"/>
      <c r="Q19" s="16"/>
      <c r="R19" s="16"/>
    </row>
    <row r="20" spans="2:18">
      <c r="B20" s="43" t="s">
        <v>8</v>
      </c>
      <c r="C20" s="13">
        <v>4.8520052165885534</v>
      </c>
      <c r="D20" s="14">
        <v>5.3258300608309712</v>
      </c>
      <c r="E20" s="14">
        <v>5.5931009352612069</v>
      </c>
      <c r="F20" s="15">
        <v>5.956590119172029</v>
      </c>
      <c r="P20" s="16"/>
      <c r="Q20" s="16"/>
      <c r="R20" s="16"/>
    </row>
    <row r="21" spans="2:18">
      <c r="B21" s="43"/>
      <c r="C21" s="17"/>
      <c r="D21" s="18"/>
      <c r="E21" s="18"/>
      <c r="F21" s="19"/>
      <c r="P21" s="16"/>
      <c r="Q21" s="16"/>
      <c r="R21" s="16"/>
    </row>
    <row r="22" spans="2:18">
      <c r="B22" s="42" t="s">
        <v>9</v>
      </c>
      <c r="C22" s="17"/>
      <c r="D22" s="18"/>
      <c r="E22" s="18"/>
      <c r="F22" s="19"/>
      <c r="P22" s="16"/>
      <c r="Q22" s="16"/>
      <c r="R22" s="16"/>
    </row>
    <row r="23" spans="2:18">
      <c r="B23" s="43" t="s">
        <v>10</v>
      </c>
      <c r="C23" s="13">
        <v>4.7032116236750987</v>
      </c>
      <c r="D23" s="14">
        <v>5.0842048845632197</v>
      </c>
      <c r="E23" s="14">
        <v>5.3479902394857382</v>
      </c>
      <c r="F23" s="15">
        <v>5.3918920024499082</v>
      </c>
      <c r="P23" s="16"/>
      <c r="Q23" s="16"/>
      <c r="R23" s="16"/>
    </row>
    <row r="24" spans="2:18">
      <c r="B24" s="43" t="s">
        <v>11</v>
      </c>
      <c r="C24" s="13">
        <v>4.2547843115786508</v>
      </c>
      <c r="D24" s="14">
        <v>4.4826174644060881</v>
      </c>
      <c r="E24" s="14">
        <v>5.2038147253926255</v>
      </c>
      <c r="F24" s="15">
        <v>5.327597030258004</v>
      </c>
      <c r="P24" s="16"/>
      <c r="Q24" s="16"/>
      <c r="R24" s="16"/>
    </row>
    <row r="25" spans="2:18">
      <c r="B25" s="43" t="s">
        <v>12</v>
      </c>
      <c r="C25" s="13">
        <v>4.6298257861660232</v>
      </c>
      <c r="D25" s="14">
        <v>5.0978482207007341</v>
      </c>
      <c r="E25" s="14">
        <v>5.2371792653380416</v>
      </c>
      <c r="F25" s="15">
        <v>5.4583219122021482</v>
      </c>
      <c r="P25" s="16"/>
      <c r="Q25" s="16"/>
      <c r="R25" s="16"/>
    </row>
    <row r="26" spans="2:18">
      <c r="B26" s="43" t="s">
        <v>13</v>
      </c>
      <c r="C26" s="13">
        <v>5.561140769108329</v>
      </c>
      <c r="D26" s="14">
        <v>5.8221076731122849</v>
      </c>
      <c r="E26" s="14">
        <v>5.9720355120992314</v>
      </c>
      <c r="F26" s="15">
        <v>6.2752885711644568</v>
      </c>
      <c r="P26" s="16"/>
      <c r="Q26" s="16"/>
      <c r="R26" s="16"/>
    </row>
    <row r="27" spans="2:18">
      <c r="B27" s="43"/>
      <c r="C27" s="17"/>
      <c r="D27" s="18"/>
      <c r="E27" s="18"/>
      <c r="F27" s="19"/>
      <c r="P27" s="16"/>
      <c r="Q27" s="16"/>
      <c r="R27" s="16"/>
    </row>
    <row r="28" spans="2:18">
      <c r="B28" s="42" t="s">
        <v>14</v>
      </c>
      <c r="C28" s="17"/>
      <c r="D28" s="18"/>
      <c r="E28" s="18"/>
      <c r="F28" s="19"/>
      <c r="P28" s="16"/>
      <c r="Q28" s="16"/>
      <c r="R28" s="16"/>
    </row>
    <row r="29" spans="2:18">
      <c r="B29" s="43" t="s">
        <v>50</v>
      </c>
      <c r="C29" s="13">
        <v>5.2345122102930484</v>
      </c>
      <c r="D29" s="14">
        <v>5.7781572794858036</v>
      </c>
      <c r="E29" s="14">
        <v>6.1042100541399504</v>
      </c>
      <c r="F29" s="15">
        <v>6.4715975387921372</v>
      </c>
      <c r="P29" s="16"/>
      <c r="Q29" s="16"/>
      <c r="R29" s="16"/>
    </row>
    <row r="30" spans="2:18">
      <c r="B30" s="43" t="s">
        <v>48</v>
      </c>
      <c r="C30" s="13">
        <v>4.5701132582999291</v>
      </c>
      <c r="D30" s="14">
        <v>4.8212104369196522</v>
      </c>
      <c r="E30" s="14">
        <v>5.3202634452219453</v>
      </c>
      <c r="F30" s="15">
        <v>5.843067158594236</v>
      </c>
      <c r="P30" s="16"/>
      <c r="Q30" s="16"/>
      <c r="R30" s="16"/>
    </row>
    <row r="31" spans="2:18">
      <c r="B31" s="43" t="s">
        <v>49</v>
      </c>
      <c r="C31" s="13">
        <v>4.6036148233965681</v>
      </c>
      <c r="D31" s="14">
        <v>4.885367393350597</v>
      </c>
      <c r="E31" s="14">
        <v>5.2231044235663662</v>
      </c>
      <c r="F31" s="15">
        <v>5.4475401399538468</v>
      </c>
      <c r="P31" s="16"/>
      <c r="Q31" s="16"/>
      <c r="R31" s="16"/>
    </row>
    <row r="32" spans="2:18">
      <c r="B32" s="43"/>
      <c r="C32" s="17"/>
      <c r="D32" s="18"/>
      <c r="E32" s="18"/>
      <c r="F32" s="19"/>
      <c r="P32" s="16"/>
      <c r="Q32" s="16"/>
      <c r="R32" s="16"/>
    </row>
    <row r="33" spans="2:18">
      <c r="B33" s="42" t="s">
        <v>15</v>
      </c>
      <c r="C33" s="17"/>
      <c r="D33" s="18"/>
      <c r="E33" s="18"/>
      <c r="F33" s="19"/>
      <c r="P33" s="16"/>
      <c r="Q33" s="16"/>
      <c r="R33" s="16"/>
    </row>
    <row r="34" spans="2:18">
      <c r="B34" s="37" t="s">
        <v>41</v>
      </c>
      <c r="C34" s="13">
        <v>5.6836726281554055</v>
      </c>
      <c r="D34" s="14">
        <v>5.681333250206535</v>
      </c>
      <c r="E34" s="14">
        <v>6.2919187383536093</v>
      </c>
      <c r="F34" s="15">
        <v>6.1578386420732807</v>
      </c>
      <c r="P34" s="16"/>
      <c r="Q34" s="16"/>
      <c r="R34" s="16"/>
    </row>
    <row r="35" spans="2:18">
      <c r="B35" s="37" t="s">
        <v>31</v>
      </c>
      <c r="C35" s="13">
        <v>5.3289347912683622</v>
      </c>
      <c r="D35" s="14">
        <v>5.5842099095719959</v>
      </c>
      <c r="E35" s="14">
        <v>5.8373183563483604</v>
      </c>
      <c r="F35" s="15">
        <v>6.2820134011763553</v>
      </c>
      <c r="P35" s="16"/>
      <c r="Q35" s="16"/>
      <c r="R35" s="16"/>
    </row>
    <row r="36" spans="2:18">
      <c r="B36" s="37" t="s">
        <v>32</v>
      </c>
      <c r="C36" s="13">
        <v>5.1108805505970478</v>
      </c>
      <c r="D36" s="14">
        <v>5.5804943113722132</v>
      </c>
      <c r="E36" s="14">
        <v>5.8044813343141639</v>
      </c>
      <c r="F36" s="15">
        <v>6.1010331870998771</v>
      </c>
      <c r="P36" s="16"/>
      <c r="Q36" s="16"/>
      <c r="R36" s="16"/>
    </row>
    <row r="37" spans="2:18">
      <c r="B37" s="37" t="s">
        <v>33</v>
      </c>
      <c r="C37" s="13">
        <v>4.7820626215152267</v>
      </c>
      <c r="D37" s="14">
        <v>5.2152424255798548</v>
      </c>
      <c r="E37" s="14">
        <v>5.6537619466626046</v>
      </c>
      <c r="F37" s="15">
        <v>6.1651371841336626</v>
      </c>
      <c r="P37" s="16"/>
      <c r="Q37" s="16"/>
      <c r="R37" s="16"/>
    </row>
    <row r="38" spans="2:18">
      <c r="B38" s="43" t="s">
        <v>34</v>
      </c>
      <c r="C38" s="13">
        <v>4.357118945192342</v>
      </c>
      <c r="D38" s="14">
        <v>4.7399197568974678</v>
      </c>
      <c r="E38" s="14">
        <v>5.1324411599062216</v>
      </c>
      <c r="F38" s="15">
        <v>5.3801228046683889</v>
      </c>
      <c r="P38" s="16"/>
      <c r="Q38" s="16"/>
      <c r="R38" s="16"/>
    </row>
    <row r="39" spans="2:18">
      <c r="B39" s="43"/>
      <c r="C39" s="17"/>
      <c r="D39" s="18"/>
      <c r="E39" s="18"/>
      <c r="F39" s="19"/>
      <c r="P39" s="16"/>
      <c r="Q39" s="16"/>
      <c r="R39" s="16"/>
    </row>
    <row r="40" spans="2:18">
      <c r="B40" s="42" t="s">
        <v>56</v>
      </c>
      <c r="C40" s="17"/>
      <c r="D40" s="18"/>
      <c r="E40" s="18"/>
      <c r="F40" s="19"/>
      <c r="P40" s="16"/>
      <c r="Q40" s="16"/>
      <c r="R40" s="16"/>
    </row>
    <row r="41" spans="2:18">
      <c r="B41" s="37" t="s">
        <v>57</v>
      </c>
      <c r="C41" s="13"/>
      <c r="D41" s="14"/>
      <c r="E41" s="14"/>
      <c r="F41" s="15">
        <v>5.9937428859947248</v>
      </c>
      <c r="P41" s="16"/>
      <c r="Q41" s="16"/>
      <c r="R41" s="16"/>
    </row>
    <row r="42" spans="2:18">
      <c r="B42" s="37" t="s">
        <v>58</v>
      </c>
      <c r="C42" s="13"/>
      <c r="D42" s="14"/>
      <c r="E42" s="14"/>
      <c r="F42" s="15">
        <v>5.9311144081983196</v>
      </c>
      <c r="P42" s="16"/>
      <c r="Q42" s="16"/>
      <c r="R42" s="16"/>
    </row>
    <row r="43" spans="2:18">
      <c r="B43" s="37" t="s">
        <v>59</v>
      </c>
      <c r="C43" s="13"/>
      <c r="D43" s="14"/>
      <c r="E43" s="14"/>
      <c r="F43" s="15">
        <v>5.7098532154753405</v>
      </c>
      <c r="P43" s="16"/>
      <c r="Q43" s="16"/>
      <c r="R43" s="16"/>
    </row>
    <row r="44" spans="2:18" ht="15.75" thickBot="1">
      <c r="B44" s="38" t="s">
        <v>60</v>
      </c>
      <c r="C44" s="20"/>
      <c r="D44" s="21"/>
      <c r="E44" s="21"/>
      <c r="F44" s="22">
        <v>5.3610647263126205</v>
      </c>
      <c r="P44" s="16"/>
      <c r="Q44" s="16"/>
      <c r="R44" s="16"/>
    </row>
    <row r="45" spans="2:18" ht="83.25" customHeight="1"/>
    <row r="46" spans="2:18" ht="15.75" thickBot="1">
      <c r="B46" s="9" t="s">
        <v>73</v>
      </c>
      <c r="C46" s="9"/>
      <c r="D46" s="9"/>
      <c r="E46" s="9"/>
    </row>
    <row r="47" spans="2:18" ht="15.75" thickBot="1">
      <c r="B47" s="44"/>
      <c r="C47" s="112">
        <v>2018</v>
      </c>
      <c r="D47" s="112">
        <v>2019</v>
      </c>
      <c r="E47" s="112">
        <v>2022</v>
      </c>
      <c r="F47" s="112">
        <v>2023</v>
      </c>
    </row>
    <row r="48" spans="2:18">
      <c r="B48" s="45"/>
      <c r="C48" s="10"/>
      <c r="D48" s="11"/>
      <c r="E48" s="11"/>
      <c r="F48" s="12"/>
    </row>
    <row r="49" spans="2:6">
      <c r="B49" s="42" t="s">
        <v>51</v>
      </c>
      <c r="C49" s="51">
        <v>49.574841592378363</v>
      </c>
      <c r="D49" s="52">
        <v>49.92570198185993</v>
      </c>
      <c r="E49" s="52">
        <v>33.762731547416649</v>
      </c>
      <c r="F49" s="53">
        <v>36.462632755424039</v>
      </c>
    </row>
    <row r="50" spans="2:6">
      <c r="B50" s="43"/>
      <c r="C50" s="54"/>
      <c r="D50" s="55"/>
      <c r="E50" s="55"/>
      <c r="F50" s="56"/>
    </row>
    <row r="51" spans="2:6">
      <c r="B51" s="42" t="s">
        <v>2</v>
      </c>
      <c r="C51" s="54"/>
      <c r="D51" s="55"/>
      <c r="E51" s="55"/>
      <c r="F51" s="56"/>
    </row>
    <row r="52" spans="2:6">
      <c r="B52" s="43" t="s">
        <v>3</v>
      </c>
      <c r="C52" s="51">
        <v>52.783048857114046</v>
      </c>
      <c r="D52" s="52">
        <v>51.920354688353108</v>
      </c>
      <c r="E52" s="52">
        <v>36.619582974414378</v>
      </c>
      <c r="F52" s="53">
        <v>38.956169534181178</v>
      </c>
    </row>
    <row r="53" spans="2:6">
      <c r="B53" s="43" t="s">
        <v>84</v>
      </c>
      <c r="C53" s="51">
        <v>55.504431087276288</v>
      </c>
      <c r="D53" s="52">
        <v>53.212079855147302</v>
      </c>
      <c r="E53" s="52">
        <v>41.379310344827651</v>
      </c>
      <c r="F53" s="53">
        <v>42.439397853629565</v>
      </c>
    </row>
    <row r="54" spans="2:6">
      <c r="B54" s="43" t="s">
        <v>47</v>
      </c>
      <c r="C54" s="51">
        <v>49.243705397222129</v>
      </c>
      <c r="D54" s="52">
        <v>50.225313063224533</v>
      </c>
      <c r="E54" s="52">
        <v>30.474946960210129</v>
      </c>
      <c r="F54" s="53">
        <v>34.405427720046703</v>
      </c>
    </row>
    <row r="55" spans="2:6">
      <c r="B55" s="43" t="s">
        <v>5</v>
      </c>
      <c r="C55" s="51">
        <v>46.704204230147248</v>
      </c>
      <c r="D55" s="52">
        <v>48.16404680216602</v>
      </c>
      <c r="E55" s="52">
        <v>31.230931437903227</v>
      </c>
      <c r="F55" s="53">
        <v>34.225409091140492</v>
      </c>
    </row>
    <row r="56" spans="2:6">
      <c r="B56" s="43"/>
      <c r="C56" s="54"/>
      <c r="D56" s="55"/>
      <c r="E56" s="55"/>
      <c r="F56" s="56"/>
    </row>
    <row r="57" spans="2:6">
      <c r="B57" s="42" t="s">
        <v>6</v>
      </c>
      <c r="C57" s="54"/>
      <c r="D57" s="55"/>
      <c r="E57" s="55"/>
      <c r="F57" s="56"/>
    </row>
    <row r="58" spans="2:6">
      <c r="B58" s="43" t="s">
        <v>7</v>
      </c>
      <c r="C58" s="51">
        <v>52.517174699293477</v>
      </c>
      <c r="D58" s="52">
        <v>51.289305219004746</v>
      </c>
      <c r="E58" s="52">
        <v>34.783432405375976</v>
      </c>
      <c r="F58" s="53">
        <v>36.450744420411965</v>
      </c>
    </row>
    <row r="59" spans="2:6">
      <c r="B59" s="43" t="s">
        <v>8</v>
      </c>
      <c r="C59" s="51">
        <v>48.202354600286142</v>
      </c>
      <c r="D59" s="52">
        <v>49.191154081094709</v>
      </c>
      <c r="E59" s="52">
        <v>33.210831509748559</v>
      </c>
      <c r="F59" s="53">
        <v>36.469026138665612</v>
      </c>
    </row>
    <row r="60" spans="2:6">
      <c r="B60" s="43"/>
      <c r="C60" s="54"/>
      <c r="D60" s="55"/>
      <c r="E60" s="55"/>
      <c r="F60" s="56"/>
    </row>
    <row r="61" spans="2:6">
      <c r="B61" s="42" t="s">
        <v>9</v>
      </c>
      <c r="C61" s="54"/>
      <c r="D61" s="55"/>
      <c r="E61" s="55"/>
      <c r="F61" s="56"/>
    </row>
    <row r="62" spans="2:6">
      <c r="B62" s="43" t="s">
        <v>10</v>
      </c>
      <c r="C62" s="51">
        <v>69.626008182674056</v>
      </c>
      <c r="D62" s="52">
        <v>68.491894226058008</v>
      </c>
      <c r="E62" s="52">
        <v>55.361291605196449</v>
      </c>
      <c r="F62" s="53">
        <v>64.398467333384744</v>
      </c>
    </row>
    <row r="63" spans="2:6">
      <c r="B63" s="43" t="s">
        <v>11</v>
      </c>
      <c r="C63" s="51">
        <v>63.87553157994541</v>
      </c>
      <c r="D63" s="52">
        <v>61.736668292293729</v>
      </c>
      <c r="E63" s="52">
        <v>45.0499255121006</v>
      </c>
      <c r="F63" s="53">
        <v>57.204685657291762</v>
      </c>
    </row>
    <row r="64" spans="2:6">
      <c r="B64" s="43" t="s">
        <v>12</v>
      </c>
      <c r="C64" s="51">
        <v>47.847896249120431</v>
      </c>
      <c r="D64" s="52">
        <v>54.162792709081245</v>
      </c>
      <c r="E64" s="52">
        <v>39.329316681679316</v>
      </c>
      <c r="F64" s="53">
        <v>44.781723932757359</v>
      </c>
    </row>
    <row r="65" spans="2:6">
      <c r="B65" s="43" t="s">
        <v>13</v>
      </c>
      <c r="C65" s="51">
        <v>30.835504810963155</v>
      </c>
      <c r="D65" s="52">
        <v>32.17347369415635</v>
      </c>
      <c r="E65" s="52">
        <v>18.053433091342296</v>
      </c>
      <c r="F65" s="53">
        <v>21.703017423502814</v>
      </c>
    </row>
    <row r="66" spans="2:6">
      <c r="B66" s="43"/>
      <c r="C66" s="54"/>
      <c r="D66" s="55"/>
      <c r="E66" s="55"/>
      <c r="F66" s="56"/>
    </row>
    <row r="67" spans="2:6">
      <c r="B67" s="42" t="s">
        <v>14</v>
      </c>
      <c r="C67" s="54"/>
      <c r="D67" s="55"/>
      <c r="E67" s="55"/>
      <c r="F67" s="56"/>
    </row>
    <row r="68" spans="2:6">
      <c r="B68" s="43" t="s">
        <v>50</v>
      </c>
      <c r="C68" s="51">
        <v>32.839759384853252</v>
      </c>
      <c r="D68" s="52">
        <v>32.346774762997875</v>
      </c>
      <c r="E68" s="52">
        <v>17.919223360531731</v>
      </c>
      <c r="F68" s="53">
        <v>17.485096366438391</v>
      </c>
    </row>
    <row r="69" spans="2:6">
      <c r="B69" s="43" t="s">
        <v>48</v>
      </c>
      <c r="C69" s="51">
        <v>55.161949341678266</v>
      </c>
      <c r="D69" s="52">
        <v>55.420726313560309</v>
      </c>
      <c r="E69" s="52">
        <v>37.689936041076955</v>
      </c>
      <c r="F69" s="53">
        <v>35.233963113294152</v>
      </c>
    </row>
    <row r="70" spans="2:6">
      <c r="B70" s="43" t="s">
        <v>49</v>
      </c>
      <c r="C70" s="51">
        <v>65.68441284912555</v>
      </c>
      <c r="D70" s="52">
        <v>65.504023122367656</v>
      </c>
      <c r="E70" s="52">
        <v>43.791386311420048</v>
      </c>
      <c r="F70" s="53">
        <v>49.404019266598254</v>
      </c>
    </row>
    <row r="71" spans="2:6">
      <c r="B71" s="43"/>
      <c r="C71" s="54"/>
      <c r="D71" s="55"/>
      <c r="E71" s="55"/>
      <c r="F71" s="56"/>
    </row>
    <row r="72" spans="2:6">
      <c r="B72" s="42" t="s">
        <v>15</v>
      </c>
      <c r="C72" s="54"/>
      <c r="D72" s="55"/>
      <c r="E72" s="55"/>
      <c r="F72" s="56"/>
    </row>
    <row r="73" spans="2:6">
      <c r="B73" s="37" t="s">
        <v>41</v>
      </c>
      <c r="C73" s="51">
        <v>33.319031061097434</v>
      </c>
      <c r="D73" s="52">
        <v>26.889126501598099</v>
      </c>
      <c r="E73" s="52">
        <v>13.004943612830566</v>
      </c>
      <c r="F73" s="53">
        <v>18.448608071580523</v>
      </c>
    </row>
    <row r="74" spans="2:6">
      <c r="B74" s="37" t="s">
        <v>31</v>
      </c>
      <c r="C74" s="51">
        <v>34.854903510744741</v>
      </c>
      <c r="D74" s="52">
        <v>36.88626215226958</v>
      </c>
      <c r="E74" s="52">
        <v>21.978041302075908</v>
      </c>
      <c r="F74" s="53">
        <v>26.51419679834547</v>
      </c>
    </row>
    <row r="75" spans="2:6">
      <c r="B75" s="37" t="s">
        <v>32</v>
      </c>
      <c r="C75" s="51">
        <v>48.288776588503111</v>
      </c>
      <c r="D75" s="52">
        <v>51.442725190559187</v>
      </c>
      <c r="E75" s="52">
        <v>30.963734063173021</v>
      </c>
      <c r="F75" s="53">
        <v>35.13878998020094</v>
      </c>
    </row>
    <row r="76" spans="2:6">
      <c r="B76" s="37" t="s">
        <v>33</v>
      </c>
      <c r="C76" s="51">
        <v>55.200302998201181</v>
      </c>
      <c r="D76" s="52">
        <v>58.406580124618493</v>
      </c>
      <c r="E76" s="52">
        <v>38.974120718935893</v>
      </c>
      <c r="F76" s="53">
        <v>40.139449170293886</v>
      </c>
    </row>
    <row r="77" spans="2:6">
      <c r="B77" s="43" t="s">
        <v>34</v>
      </c>
      <c r="C77" s="51">
        <v>57.576421822721578</v>
      </c>
      <c r="D77" s="52">
        <v>56.057200263301901</v>
      </c>
      <c r="E77" s="52">
        <v>41.589798042602624</v>
      </c>
      <c r="F77" s="53">
        <v>42.289352946721834</v>
      </c>
    </row>
    <row r="78" spans="2:6">
      <c r="B78" s="43"/>
      <c r="C78" s="54"/>
      <c r="D78" s="55"/>
      <c r="E78" s="55"/>
      <c r="F78" s="56"/>
    </row>
    <row r="79" spans="2:6">
      <c r="B79" s="42" t="s">
        <v>56</v>
      </c>
      <c r="C79" s="54"/>
      <c r="D79" s="55"/>
      <c r="E79" s="55"/>
      <c r="F79" s="56"/>
    </row>
    <row r="80" spans="2:6">
      <c r="B80" s="37" t="s">
        <v>57</v>
      </c>
      <c r="C80" s="51"/>
      <c r="D80" s="52"/>
      <c r="E80" s="52"/>
      <c r="F80" s="53">
        <v>21.543246183834366</v>
      </c>
    </row>
    <row r="81" spans="2:23">
      <c r="B81" s="37" t="s">
        <v>58</v>
      </c>
      <c r="C81" s="51"/>
      <c r="D81" s="52"/>
      <c r="E81" s="52"/>
      <c r="F81" s="53">
        <v>35.413235667167264</v>
      </c>
    </row>
    <row r="82" spans="2:23">
      <c r="B82" s="37" t="s">
        <v>59</v>
      </c>
      <c r="C82" s="51"/>
      <c r="D82" s="52"/>
      <c r="E82" s="52"/>
      <c r="F82" s="53">
        <v>46.601741881730554</v>
      </c>
    </row>
    <row r="83" spans="2:23" ht="15.75" thickBot="1">
      <c r="B83" s="38" t="s">
        <v>60</v>
      </c>
      <c r="C83" s="57"/>
      <c r="D83" s="58"/>
      <c r="E83" s="58"/>
      <c r="F83" s="59">
        <v>50.336747736406338</v>
      </c>
    </row>
    <row r="84" spans="2:23" ht="94.5" customHeight="1"/>
    <row r="85" spans="2:23" ht="15.75" thickBot="1">
      <c r="B85" s="9" t="s">
        <v>72</v>
      </c>
      <c r="C85" s="9"/>
      <c r="D85" s="9"/>
      <c r="E85" s="9"/>
    </row>
    <row r="86" spans="2:23" s="23" customFormat="1" ht="26.25" thickBot="1">
      <c r="B86" s="46"/>
      <c r="C86" s="60" t="s">
        <v>53</v>
      </c>
      <c r="D86" s="61" t="s">
        <v>52</v>
      </c>
      <c r="E86" s="61" t="s">
        <v>54</v>
      </c>
      <c r="F86" s="62" t="s">
        <v>55</v>
      </c>
      <c r="I86" s="8"/>
      <c r="J86" s="8"/>
      <c r="K86" s="8"/>
      <c r="L86" s="8"/>
      <c r="M86" s="8"/>
      <c r="N86" s="8"/>
      <c r="O86" s="8"/>
      <c r="P86" s="8"/>
      <c r="Q86" s="8"/>
      <c r="R86" s="8"/>
      <c r="S86" s="8"/>
      <c r="T86" s="8"/>
      <c r="U86" s="8"/>
      <c r="V86" s="8"/>
      <c r="W86" s="8"/>
    </row>
    <row r="87" spans="2:23">
      <c r="B87" s="45"/>
      <c r="C87" s="10"/>
      <c r="D87" s="11"/>
      <c r="E87" s="11"/>
      <c r="F87" s="12"/>
    </row>
    <row r="88" spans="2:23">
      <c r="B88" s="42" t="s">
        <v>51</v>
      </c>
      <c r="C88" s="51">
        <v>28.999050994096276</v>
      </c>
      <c r="D88" s="52">
        <v>27.091833441007267</v>
      </c>
      <c r="E88" s="52">
        <v>20.924429278405217</v>
      </c>
      <c r="F88" s="53">
        <v>21.314803575763271</v>
      </c>
    </row>
    <row r="89" spans="2:23">
      <c r="B89" s="43"/>
      <c r="C89" s="54"/>
      <c r="D89" s="55"/>
      <c r="E89" s="55"/>
      <c r="F89" s="56"/>
    </row>
    <row r="90" spans="2:23">
      <c r="B90" s="42" t="s">
        <v>2</v>
      </c>
      <c r="C90" s="54"/>
      <c r="D90" s="55"/>
      <c r="E90" s="55"/>
      <c r="F90" s="56"/>
    </row>
    <row r="91" spans="2:23">
      <c r="B91" s="43" t="s">
        <v>3</v>
      </c>
      <c r="C91" s="51">
        <v>26.544669106026387</v>
      </c>
      <c r="D91" s="52">
        <v>25.572838273567317</v>
      </c>
      <c r="E91" s="52">
        <v>22.832027216714753</v>
      </c>
      <c r="F91" s="53">
        <v>21.497866562807275</v>
      </c>
    </row>
    <row r="92" spans="2:23">
      <c r="B92" s="43" t="s">
        <v>4</v>
      </c>
      <c r="C92" s="51">
        <v>30.238142813682028</v>
      </c>
      <c r="D92" s="52">
        <v>27.67577701341763</v>
      </c>
      <c r="E92" s="52">
        <v>25.095785440613096</v>
      </c>
      <c r="F92" s="53">
        <v>23.554958145409159</v>
      </c>
    </row>
    <row r="93" spans="2:23" hidden="1">
      <c r="B93" s="43" t="s">
        <v>47</v>
      </c>
      <c r="C93" s="51">
        <v>21.741054286109645</v>
      </c>
      <c r="D93" s="52">
        <v>22.810611630896041</v>
      </c>
      <c r="E93" s="52">
        <v>19.909597164001806</v>
      </c>
      <c r="F93" s="53">
        <v>18.810333096172851</v>
      </c>
    </row>
    <row r="94" spans="2:23">
      <c r="B94" s="43" t="s">
        <v>5</v>
      </c>
      <c r="C94" s="51">
        <v>31.195181034228764</v>
      </c>
      <c r="D94" s="52">
        <v>28.435182446459994</v>
      </c>
      <c r="E94" s="52">
        <v>19.233877006949459</v>
      </c>
      <c r="F94" s="53">
        <v>21.150557814418658</v>
      </c>
    </row>
    <row r="95" spans="2:23">
      <c r="B95" s="43"/>
      <c r="C95" s="54"/>
      <c r="D95" s="55"/>
      <c r="E95" s="55"/>
      <c r="F95" s="56"/>
    </row>
    <row r="96" spans="2:23">
      <c r="B96" s="42" t="s">
        <v>6</v>
      </c>
      <c r="C96" s="54"/>
      <c r="D96" s="55"/>
      <c r="E96" s="55"/>
      <c r="F96" s="56"/>
    </row>
    <row r="97" spans="2:6">
      <c r="B97" s="43" t="s">
        <v>7</v>
      </c>
      <c r="C97" s="51">
        <v>32.216304157269576</v>
      </c>
      <c r="D97" s="52">
        <v>28.852174154637076</v>
      </c>
      <c r="E97" s="52">
        <v>23.248797841838051</v>
      </c>
      <c r="F97" s="53">
        <v>22.982556363268507</v>
      </c>
    </row>
    <row r="98" spans="2:6">
      <c r="B98" s="43" t="s">
        <v>8</v>
      </c>
      <c r="C98" s="51">
        <v>27.498324204753001</v>
      </c>
      <c r="D98" s="52">
        <v>26.163508622538735</v>
      </c>
      <c r="E98" s="52">
        <v>19.6676270647949</v>
      </c>
      <c r="F98" s="53">
        <v>20.417909039282765</v>
      </c>
    </row>
    <row r="99" spans="2:6">
      <c r="B99" s="43"/>
      <c r="C99" s="54"/>
      <c r="D99" s="55"/>
      <c r="E99" s="55"/>
      <c r="F99" s="56"/>
    </row>
    <row r="100" spans="2:6">
      <c r="B100" s="42" t="s">
        <v>9</v>
      </c>
      <c r="C100" s="54"/>
      <c r="D100" s="55"/>
      <c r="E100" s="55"/>
      <c r="F100" s="56"/>
    </row>
    <row r="101" spans="2:6">
      <c r="B101" s="43" t="s">
        <v>10</v>
      </c>
      <c r="C101" s="51">
        <v>33.011892840897815</v>
      </c>
      <c r="D101" s="52">
        <v>30.27821254193519</v>
      </c>
      <c r="E101" s="52">
        <v>23.569710521780085</v>
      </c>
      <c r="F101" s="53">
        <v>26.237201648472791</v>
      </c>
    </row>
    <row r="102" spans="2:6">
      <c r="B102" s="43" t="s">
        <v>11</v>
      </c>
      <c r="C102" s="51">
        <v>27.179529595369907</v>
      </c>
      <c r="D102" s="52">
        <v>25.212486066718</v>
      </c>
      <c r="E102" s="52">
        <v>22.620588535680785</v>
      </c>
      <c r="F102" s="53">
        <v>23.618221859357647</v>
      </c>
    </row>
    <row r="103" spans="2:6">
      <c r="B103" s="43" t="s">
        <v>12</v>
      </c>
      <c r="C103" s="51">
        <v>30.182232383378143</v>
      </c>
      <c r="D103" s="52">
        <v>29.625129258369309</v>
      </c>
      <c r="E103" s="52">
        <v>22.321020829515717</v>
      </c>
      <c r="F103" s="53">
        <v>22.663851037667801</v>
      </c>
    </row>
    <row r="104" spans="2:6">
      <c r="B104" s="43" t="s">
        <v>13</v>
      </c>
      <c r="C104" s="51">
        <v>27.442226780424804</v>
      </c>
      <c r="D104" s="52">
        <v>25.25443736258136</v>
      </c>
      <c r="E104" s="52">
        <v>18.316869046155908</v>
      </c>
      <c r="F104" s="53">
        <v>19.22469839895501</v>
      </c>
    </row>
    <row r="105" spans="2:6">
      <c r="B105" s="43"/>
      <c r="C105" s="54"/>
      <c r="D105" s="55"/>
      <c r="E105" s="55"/>
      <c r="F105" s="56"/>
    </row>
    <row r="106" spans="2:6">
      <c r="B106" s="42" t="s">
        <v>14</v>
      </c>
      <c r="C106" s="54"/>
      <c r="D106" s="55"/>
      <c r="E106" s="55"/>
      <c r="F106" s="56"/>
    </row>
    <row r="107" spans="2:6">
      <c r="B107" s="43" t="s">
        <v>50</v>
      </c>
      <c r="C107" s="51">
        <v>22.710462152947027</v>
      </c>
      <c r="D107" s="52">
        <v>21.639097073693062</v>
      </c>
      <c r="E107" s="52">
        <v>16.549385064233039</v>
      </c>
      <c r="F107" s="53">
        <v>12.669053117684054</v>
      </c>
    </row>
    <row r="108" spans="2:6">
      <c r="B108" s="43" t="s">
        <v>48</v>
      </c>
      <c r="C108" s="51">
        <v>29.039751896228054</v>
      </c>
      <c r="D108" s="52">
        <v>26.314563261514206</v>
      </c>
      <c r="E108" s="52">
        <v>20.462312186647868</v>
      </c>
      <c r="F108" s="53">
        <v>21.064121463587295</v>
      </c>
    </row>
    <row r="109" spans="2:6">
      <c r="B109" s="43" t="s">
        <v>49</v>
      </c>
      <c r="C109" s="51">
        <v>37.334829681385692</v>
      </c>
      <c r="D109" s="52">
        <v>34.481647306722671</v>
      </c>
      <c r="E109" s="52">
        <v>24.752488594113156</v>
      </c>
      <c r="F109" s="53">
        <v>26.952972218661369</v>
      </c>
    </row>
    <row r="110" spans="2:6">
      <c r="B110" s="43"/>
      <c r="C110" s="54"/>
      <c r="D110" s="55"/>
      <c r="E110" s="55"/>
      <c r="F110" s="56"/>
    </row>
    <row r="111" spans="2:6">
      <c r="B111" s="42" t="s">
        <v>15</v>
      </c>
      <c r="C111" s="54"/>
      <c r="D111" s="55"/>
      <c r="E111" s="55"/>
      <c r="F111" s="56"/>
    </row>
    <row r="112" spans="2:6">
      <c r="B112" s="37" t="s">
        <v>41</v>
      </c>
      <c r="C112" s="51">
        <v>27.251245444469703</v>
      </c>
      <c r="D112" s="52">
        <v>26.527834165670949</v>
      </c>
      <c r="E112" s="52">
        <v>17.538689579657127</v>
      </c>
      <c r="F112" s="53">
        <v>21.895109397191927</v>
      </c>
    </row>
    <row r="113" spans="2:6">
      <c r="B113" s="37" t="s">
        <v>31</v>
      </c>
      <c r="C113" s="51">
        <v>29.89070549584077</v>
      </c>
      <c r="D113" s="52">
        <v>27.875321453412059</v>
      </c>
      <c r="E113" s="52">
        <v>15.441667821201868</v>
      </c>
      <c r="F113" s="53">
        <v>22.007616826741778</v>
      </c>
    </row>
    <row r="114" spans="2:6">
      <c r="B114" s="37" t="s">
        <v>32</v>
      </c>
      <c r="C114" s="51">
        <v>30.572173888439064</v>
      </c>
      <c r="D114" s="52">
        <v>27.727900634370066</v>
      </c>
      <c r="E114" s="52">
        <v>21.284496693144263</v>
      </c>
      <c r="F114" s="53">
        <v>20.36482754928134</v>
      </c>
    </row>
    <row r="115" spans="2:6">
      <c r="B115" s="37" t="s">
        <v>33</v>
      </c>
      <c r="C115" s="51">
        <v>20.460835912575178</v>
      </c>
      <c r="D115" s="52">
        <v>22.038649940814377</v>
      </c>
      <c r="E115" s="52">
        <v>22.768831352007894</v>
      </c>
      <c r="F115" s="53">
        <v>18.884360683868575</v>
      </c>
    </row>
    <row r="116" spans="2:6">
      <c r="B116" s="43" t="s">
        <v>34</v>
      </c>
      <c r="C116" s="51">
        <v>29.986720756967571</v>
      </c>
      <c r="D116" s="52">
        <v>27.617505368860108</v>
      </c>
      <c r="E116" s="52">
        <v>23.240322010873058</v>
      </c>
      <c r="F116" s="53">
        <v>22.211241781910111</v>
      </c>
    </row>
    <row r="117" spans="2:6">
      <c r="B117" s="43"/>
      <c r="C117" s="54"/>
      <c r="D117" s="55"/>
      <c r="E117" s="55"/>
      <c r="F117" s="56"/>
    </row>
    <row r="118" spans="2:6">
      <c r="B118" s="42" t="s">
        <v>56</v>
      </c>
      <c r="C118" s="54"/>
      <c r="D118" s="55"/>
      <c r="E118" s="55"/>
      <c r="F118" s="56"/>
    </row>
    <row r="119" spans="2:6">
      <c r="B119" s="37" t="s">
        <v>57</v>
      </c>
      <c r="C119" s="51"/>
      <c r="D119" s="52"/>
      <c r="E119" s="52"/>
      <c r="F119" s="53">
        <v>15.199933674451893</v>
      </c>
    </row>
    <row r="120" spans="2:6">
      <c r="B120" s="37" t="s">
        <v>58</v>
      </c>
      <c r="C120" s="51"/>
      <c r="D120" s="52"/>
      <c r="E120" s="52"/>
      <c r="F120" s="53">
        <v>21.078731801602693</v>
      </c>
    </row>
    <row r="121" spans="2:6">
      <c r="B121" s="37" t="s">
        <v>59</v>
      </c>
      <c r="C121" s="51"/>
      <c r="D121" s="52"/>
      <c r="E121" s="52"/>
      <c r="F121" s="53">
        <v>25.750564351768219</v>
      </c>
    </row>
    <row r="122" spans="2:6" ht="15.75" thickBot="1">
      <c r="B122" s="38" t="s">
        <v>60</v>
      </c>
      <c r="C122" s="57"/>
      <c r="D122" s="58"/>
      <c r="E122" s="58"/>
      <c r="F122" s="59">
        <v>24.397041282553943</v>
      </c>
    </row>
    <row r="123" spans="2:6" ht="84" customHeight="1"/>
    <row r="124" spans="2:6" ht="15.75" thickBot="1">
      <c r="B124" s="9" t="s">
        <v>71</v>
      </c>
      <c r="C124" s="9"/>
      <c r="D124" s="9"/>
      <c r="E124" s="9"/>
    </row>
    <row r="125" spans="2:6" ht="26.25" thickBot="1">
      <c r="B125" s="44"/>
      <c r="C125" s="60" t="s">
        <v>53</v>
      </c>
      <c r="D125" s="61" t="s">
        <v>52</v>
      </c>
      <c r="E125" s="61" t="s">
        <v>54</v>
      </c>
      <c r="F125" s="62" t="s">
        <v>55</v>
      </c>
    </row>
    <row r="126" spans="2:6">
      <c r="B126" s="45"/>
      <c r="C126" s="10"/>
      <c r="D126" s="11"/>
      <c r="E126" s="11"/>
      <c r="F126" s="12"/>
    </row>
    <row r="127" spans="2:6">
      <c r="B127" s="42" t="s">
        <v>51</v>
      </c>
      <c r="C127" s="13">
        <v>6.6473953830908776</v>
      </c>
      <c r="D127" s="14">
        <v>6.7994723862063173</v>
      </c>
      <c r="E127" s="14">
        <v>6.9397997888221088</v>
      </c>
      <c r="F127" s="15">
        <v>7.2198974112933385</v>
      </c>
    </row>
    <row r="128" spans="2:6">
      <c r="B128" s="43"/>
      <c r="C128" s="17"/>
      <c r="D128" s="18"/>
      <c r="E128" s="18"/>
      <c r="F128" s="19"/>
    </row>
    <row r="129" spans="2:6">
      <c r="B129" s="42" t="s">
        <v>2</v>
      </c>
      <c r="C129" s="17"/>
      <c r="D129" s="18"/>
      <c r="E129" s="18"/>
      <c r="F129" s="19"/>
    </row>
    <row r="130" spans="2:6">
      <c r="B130" s="43" t="s">
        <v>3</v>
      </c>
      <c r="C130" s="13">
        <v>6.3129902037239942</v>
      </c>
      <c r="D130" s="14">
        <v>6.5231227266219438</v>
      </c>
      <c r="E130" s="14">
        <v>6.7016100479716396</v>
      </c>
      <c r="F130" s="15">
        <v>7.0349115538440907</v>
      </c>
    </row>
    <row r="131" spans="2:6">
      <c r="B131" s="43" t="s">
        <v>4</v>
      </c>
      <c r="C131" s="13">
        <v>6.5044738800416724</v>
      </c>
      <c r="D131" s="14">
        <v>6.7642547235829271</v>
      </c>
      <c r="E131" s="14">
        <v>7.0381679389313003</v>
      </c>
      <c r="F131" s="15">
        <v>7.1718702100394713</v>
      </c>
    </row>
    <row r="132" spans="2:6">
      <c r="B132" s="43" t="s">
        <v>47</v>
      </c>
      <c r="C132" s="13">
        <v>5.9666208696831307</v>
      </c>
      <c r="D132" s="14">
        <v>6.1388403892788892</v>
      </c>
      <c r="E132" s="14">
        <v>6.1539485859431675</v>
      </c>
      <c r="F132" s="15">
        <v>6.8108457449713491</v>
      </c>
    </row>
    <row r="133" spans="2:6">
      <c r="B133" s="43" t="s">
        <v>5</v>
      </c>
      <c r="C133" s="13">
        <v>6.902007293845597</v>
      </c>
      <c r="D133" s="14">
        <v>7.0192656169931977</v>
      </c>
      <c r="E133" s="14">
        <v>7.1903775069258486</v>
      </c>
      <c r="F133" s="15">
        <v>7.3885937629263427</v>
      </c>
    </row>
    <row r="134" spans="2:6">
      <c r="B134" s="43"/>
      <c r="C134" s="17"/>
      <c r="D134" s="18"/>
      <c r="E134" s="18"/>
      <c r="F134" s="19"/>
    </row>
    <row r="135" spans="2:6">
      <c r="B135" s="42" t="s">
        <v>6</v>
      </c>
      <c r="C135" s="17"/>
      <c r="D135" s="18"/>
      <c r="E135" s="18"/>
      <c r="F135" s="19"/>
    </row>
    <row r="136" spans="2:6">
      <c r="B136" s="43" t="s">
        <v>7</v>
      </c>
      <c r="C136" s="13">
        <v>6.5648078375679875</v>
      </c>
      <c r="D136" s="14">
        <v>6.5396482163224308</v>
      </c>
      <c r="E136" s="14">
        <v>6.5935633766389863</v>
      </c>
      <c r="F136" s="15">
        <v>7.0494239593043435</v>
      </c>
    </row>
    <row r="137" spans="2:6">
      <c r="B137" s="43" t="s">
        <v>8</v>
      </c>
      <c r="C137" s="13">
        <v>6.6925290320447877</v>
      </c>
      <c r="D137" s="14">
        <v>6.948353641700697</v>
      </c>
      <c r="E137" s="14">
        <v>7.1611007087093652</v>
      </c>
      <c r="F137" s="15">
        <v>7.3230911929243421</v>
      </c>
    </row>
    <row r="138" spans="2:6">
      <c r="B138" s="43"/>
      <c r="C138" s="17"/>
      <c r="D138" s="18"/>
      <c r="E138" s="18"/>
      <c r="F138" s="19"/>
    </row>
    <row r="139" spans="2:6">
      <c r="B139" s="42" t="s">
        <v>9</v>
      </c>
      <c r="C139" s="17"/>
      <c r="D139" s="18"/>
      <c r="E139" s="18"/>
      <c r="F139" s="19"/>
    </row>
    <row r="140" spans="2:6">
      <c r="B140" s="43" t="s">
        <v>10</v>
      </c>
      <c r="C140" s="13">
        <v>6.5526876117659887</v>
      </c>
      <c r="D140" s="14">
        <v>6.7368270222139666</v>
      </c>
      <c r="E140" s="14">
        <v>6.6318970545950711</v>
      </c>
      <c r="F140" s="15">
        <v>6.935601775147255</v>
      </c>
    </row>
    <row r="141" spans="2:6">
      <c r="B141" s="43" t="s">
        <v>11</v>
      </c>
      <c r="C141" s="13">
        <v>6.1811960145105003</v>
      </c>
      <c r="D141" s="14">
        <v>6.2608103926051726</v>
      </c>
      <c r="E141" s="14">
        <v>6.8241085149382474</v>
      </c>
      <c r="F141" s="15">
        <v>6.8211482175325973</v>
      </c>
    </row>
    <row r="142" spans="2:6">
      <c r="B142" s="43" t="s">
        <v>12</v>
      </c>
      <c r="C142" s="13">
        <v>6.5438688297514158</v>
      </c>
      <c r="D142" s="14">
        <v>6.6647776518366157</v>
      </c>
      <c r="E142" s="14">
        <v>6.8412302877020617</v>
      </c>
      <c r="F142" s="15">
        <v>7.0251587530290225</v>
      </c>
    </row>
    <row r="143" spans="2:6">
      <c r="B143" s="43" t="s">
        <v>13</v>
      </c>
      <c r="C143" s="13">
        <v>7.1753791632191852</v>
      </c>
      <c r="D143" s="14">
        <v>7.3345987716573378</v>
      </c>
      <c r="E143" s="14">
        <v>7.2077504392510994</v>
      </c>
      <c r="F143" s="15">
        <v>7.553107403331409</v>
      </c>
    </row>
    <row r="144" spans="2:6">
      <c r="B144" s="43"/>
      <c r="C144" s="17"/>
      <c r="D144" s="18"/>
      <c r="E144" s="18"/>
      <c r="F144" s="19"/>
    </row>
    <row r="145" spans="2:6">
      <c r="B145" s="42" t="s">
        <v>14</v>
      </c>
      <c r="C145" s="17"/>
      <c r="D145" s="18"/>
      <c r="E145" s="18"/>
      <c r="F145" s="19"/>
    </row>
    <row r="146" spans="2:6">
      <c r="B146" s="43" t="s">
        <v>50</v>
      </c>
      <c r="C146" s="13">
        <v>7.2354597890358825</v>
      </c>
      <c r="D146" s="14">
        <v>7.5021814366502015</v>
      </c>
      <c r="E146" s="14">
        <v>7.1673618307664606</v>
      </c>
      <c r="F146" s="15">
        <v>7.4524950739367215</v>
      </c>
    </row>
    <row r="147" spans="2:6">
      <c r="B147" s="43" t="s">
        <v>48</v>
      </c>
      <c r="C147" s="13">
        <v>6.4960445414502113</v>
      </c>
      <c r="D147" s="14">
        <v>6.6126569126153205</v>
      </c>
      <c r="E147" s="14">
        <v>7.2375131148933889</v>
      </c>
      <c r="F147" s="15">
        <v>7.3470157142560701</v>
      </c>
    </row>
    <row r="148" spans="2:6">
      <c r="B148" s="43" t="s">
        <v>49</v>
      </c>
      <c r="C148" s="13">
        <v>6.3011648904106696</v>
      </c>
      <c r="D148" s="14">
        <v>6.4179651576880357</v>
      </c>
      <c r="E148" s="14">
        <v>6.6491960406388761</v>
      </c>
      <c r="F148" s="15">
        <v>7.0684278046279534</v>
      </c>
    </row>
    <row r="149" spans="2:6">
      <c r="B149" s="43"/>
      <c r="C149" s="17"/>
      <c r="D149" s="18"/>
      <c r="E149" s="18"/>
      <c r="F149" s="19"/>
    </row>
    <row r="150" spans="2:6">
      <c r="B150" s="42" t="s">
        <v>15</v>
      </c>
      <c r="C150" s="17"/>
      <c r="D150" s="18"/>
      <c r="E150" s="18"/>
      <c r="F150" s="19"/>
    </row>
    <row r="151" spans="2:6">
      <c r="B151" s="37" t="s">
        <v>41</v>
      </c>
      <c r="C151" s="13">
        <v>6.8689319108687981</v>
      </c>
      <c r="D151" s="14">
        <v>6.9504531483174308</v>
      </c>
      <c r="E151" s="14">
        <v>7.6883286532392239</v>
      </c>
      <c r="F151" s="15">
        <v>6.9397655458927732</v>
      </c>
    </row>
    <row r="152" spans="2:6">
      <c r="B152" s="37" t="s">
        <v>31</v>
      </c>
      <c r="C152" s="13">
        <v>6.6269101048784576</v>
      </c>
      <c r="D152" s="14">
        <v>7.0150842892949621</v>
      </c>
      <c r="E152" s="14">
        <v>6.8554429274634288</v>
      </c>
      <c r="F152" s="15">
        <v>7.3540571657233826</v>
      </c>
    </row>
    <row r="153" spans="2:6">
      <c r="B153" s="37" t="s">
        <v>32</v>
      </c>
      <c r="C153" s="13">
        <v>6.932695473865472</v>
      </c>
      <c r="D153" s="14">
        <v>6.9738929381430639</v>
      </c>
      <c r="E153" s="14">
        <v>7.0647070659774176</v>
      </c>
      <c r="F153" s="15">
        <v>7.2425862837795867</v>
      </c>
    </row>
    <row r="154" spans="2:6">
      <c r="B154" s="37" t="s">
        <v>33</v>
      </c>
      <c r="C154" s="13">
        <v>6.2474995414027461</v>
      </c>
      <c r="D154" s="14">
        <v>6.3438867196254511</v>
      </c>
      <c r="E154" s="14">
        <v>6.557874357103473</v>
      </c>
      <c r="F154" s="15">
        <v>7.3272966345437949</v>
      </c>
    </row>
    <row r="155" spans="2:6">
      <c r="B155" s="43" t="s">
        <v>34</v>
      </c>
      <c r="C155" s="13">
        <v>6.5191894129184149</v>
      </c>
      <c r="D155" s="14">
        <v>6.6665390864223575</v>
      </c>
      <c r="E155" s="14">
        <v>6.9644761820082728</v>
      </c>
      <c r="F155" s="15">
        <v>7.1522826394139054</v>
      </c>
    </row>
    <row r="156" spans="2:6">
      <c r="B156" s="43"/>
      <c r="C156" s="17"/>
      <c r="D156" s="18"/>
      <c r="E156" s="18"/>
      <c r="F156" s="19"/>
    </row>
    <row r="157" spans="2:6">
      <c r="B157" s="42" t="s">
        <v>56</v>
      </c>
      <c r="C157" s="17"/>
      <c r="D157" s="18"/>
      <c r="E157" s="18"/>
      <c r="F157" s="19"/>
    </row>
    <row r="158" spans="2:6">
      <c r="B158" s="37" t="s">
        <v>57</v>
      </c>
      <c r="C158" s="13"/>
      <c r="D158" s="14"/>
      <c r="E158" s="14"/>
      <c r="F158" s="15">
        <v>6.9773285495235218</v>
      </c>
    </row>
    <row r="159" spans="2:6">
      <c r="B159" s="37" t="s">
        <v>58</v>
      </c>
      <c r="C159" s="13"/>
      <c r="D159" s="14"/>
      <c r="E159" s="14"/>
      <c r="F159" s="15">
        <v>7.2995806423431935</v>
      </c>
    </row>
    <row r="160" spans="2:6">
      <c r="B160" s="37" t="s">
        <v>59</v>
      </c>
      <c r="C160" s="13"/>
      <c r="D160" s="14"/>
      <c r="E160" s="14"/>
      <c r="F160" s="15">
        <v>7.251093588588108</v>
      </c>
    </row>
    <row r="161" spans="2:6" ht="15.75" thickBot="1">
      <c r="B161" s="38" t="s">
        <v>60</v>
      </c>
      <c r="C161" s="20"/>
      <c r="D161" s="21"/>
      <c r="E161" s="21"/>
      <c r="F161" s="22">
        <v>7.2032629118889613</v>
      </c>
    </row>
    <row r="162" spans="2:6" ht="82.5" customHeight="1"/>
    <row r="163" spans="2:6" ht="15.75" thickBot="1">
      <c r="B163" s="9" t="s">
        <v>70</v>
      </c>
      <c r="C163" s="9"/>
      <c r="D163" s="9"/>
      <c r="E163" s="9"/>
    </row>
    <row r="164" spans="2:6" ht="26.25" thickBot="1">
      <c r="B164" s="44"/>
      <c r="C164" s="60" t="s">
        <v>53</v>
      </c>
      <c r="D164" s="61" t="s">
        <v>52</v>
      </c>
      <c r="E164" s="61" t="s">
        <v>54</v>
      </c>
      <c r="F164" s="62" t="s">
        <v>55</v>
      </c>
    </row>
    <row r="165" spans="2:6">
      <c r="B165" s="45"/>
      <c r="C165" s="10"/>
      <c r="D165" s="11"/>
      <c r="E165" s="11"/>
      <c r="F165" s="12"/>
    </row>
    <row r="166" spans="2:6">
      <c r="B166" s="42" t="s">
        <v>51</v>
      </c>
      <c r="C166" s="51">
        <v>32.671957661295892</v>
      </c>
      <c r="D166" s="52">
        <v>34.52896999691</v>
      </c>
      <c r="E166" s="52">
        <v>26.516962183412762</v>
      </c>
      <c r="F166" s="53">
        <v>31.612162264746431</v>
      </c>
    </row>
    <row r="167" spans="2:6">
      <c r="B167" s="43"/>
      <c r="C167" s="54"/>
      <c r="D167" s="55"/>
      <c r="E167" s="55"/>
      <c r="F167" s="56"/>
    </row>
    <row r="168" spans="2:6">
      <c r="B168" s="42" t="s">
        <v>2</v>
      </c>
      <c r="C168" s="54"/>
      <c r="D168" s="55"/>
      <c r="E168" s="55"/>
      <c r="F168" s="56"/>
    </row>
    <row r="169" spans="2:6">
      <c r="B169" s="43" t="s">
        <v>3</v>
      </c>
      <c r="C169" s="51">
        <v>35.844739151815261</v>
      </c>
      <c r="D169" s="52">
        <v>37.581568285024112</v>
      </c>
      <c r="E169" s="52">
        <v>30.081811285552291</v>
      </c>
      <c r="F169" s="53">
        <v>36.355249708954183</v>
      </c>
    </row>
    <row r="170" spans="2:6">
      <c r="B170" s="43" t="s">
        <v>4</v>
      </c>
      <c r="C170" s="51">
        <v>42.249872638868609</v>
      </c>
      <c r="D170" s="52">
        <v>41.364218575259564</v>
      </c>
      <c r="E170" s="52">
        <v>34.48275862068968</v>
      </c>
      <c r="F170" s="53">
        <v>40.414930947998634</v>
      </c>
    </row>
    <row r="171" spans="2:6">
      <c r="B171" s="43" t="s">
        <v>5</v>
      </c>
      <c r="C171" s="51">
        <v>29.833018547545382</v>
      </c>
      <c r="D171" s="52">
        <v>31.829116990428112</v>
      </c>
      <c r="E171" s="52">
        <v>23.357720067457009</v>
      </c>
      <c r="F171" s="53">
        <v>27.356621475311844</v>
      </c>
    </row>
    <row r="172" spans="2:6">
      <c r="B172" s="43"/>
      <c r="C172" s="54"/>
      <c r="D172" s="55"/>
      <c r="E172" s="55"/>
      <c r="F172" s="56"/>
    </row>
    <row r="173" spans="2:6">
      <c r="B173" s="42" t="s">
        <v>6</v>
      </c>
      <c r="C173" s="54"/>
      <c r="D173" s="55"/>
      <c r="E173" s="55"/>
      <c r="F173" s="56"/>
    </row>
    <row r="174" spans="2:6">
      <c r="B174" s="43" t="s">
        <v>7</v>
      </c>
      <c r="C174" s="51">
        <v>34.882219668441962</v>
      </c>
      <c r="D174" s="52">
        <v>37.866165620328452</v>
      </c>
      <c r="E174" s="52">
        <v>28.765778052525707</v>
      </c>
      <c r="F174" s="53">
        <v>34.113674733418684</v>
      </c>
    </row>
    <row r="175" spans="2:6">
      <c r="B175" s="43" t="s">
        <v>8</v>
      </c>
      <c r="C175" s="51">
        <v>31.640954119652587</v>
      </c>
      <c r="D175" s="52">
        <v>32.742046250049228</v>
      </c>
      <c r="E175" s="52">
        <v>25.301011835965408</v>
      </c>
      <c r="F175" s="53">
        <v>30.26688322645165</v>
      </c>
    </row>
    <row r="176" spans="2:6">
      <c r="B176" s="43"/>
      <c r="C176" s="54"/>
      <c r="D176" s="55"/>
      <c r="E176" s="55"/>
      <c r="F176" s="56"/>
    </row>
    <row r="177" spans="2:6">
      <c r="B177" s="42" t="s">
        <v>9</v>
      </c>
      <c r="C177" s="54"/>
      <c r="D177" s="55"/>
      <c r="E177" s="55"/>
      <c r="F177" s="56"/>
    </row>
    <row r="178" spans="2:6">
      <c r="B178" s="43" t="s">
        <v>10</v>
      </c>
      <c r="C178" s="51">
        <v>32.817252980665359</v>
      </c>
      <c r="D178" s="52">
        <v>35.23656804948272</v>
      </c>
      <c r="E178" s="52">
        <v>31.424422939844654</v>
      </c>
      <c r="F178" s="53">
        <v>34.782964687754856</v>
      </c>
    </row>
    <row r="179" spans="2:6">
      <c r="B179" s="43" t="s">
        <v>11</v>
      </c>
      <c r="C179" s="51">
        <v>34.316069500783669</v>
      </c>
      <c r="D179" s="52">
        <v>36.856068624872066</v>
      </c>
      <c r="E179" s="52">
        <v>28.321669237975485</v>
      </c>
      <c r="F179" s="53">
        <v>37.297827373706887</v>
      </c>
    </row>
    <row r="180" spans="2:6">
      <c r="B180" s="43" t="s">
        <v>12</v>
      </c>
      <c r="C180" s="51">
        <v>34.151145372540377</v>
      </c>
      <c r="D180" s="52">
        <v>36.336257752292269</v>
      </c>
      <c r="E180" s="52">
        <v>29.151063004734791</v>
      </c>
      <c r="F180" s="53">
        <v>36.206671730874412</v>
      </c>
    </row>
    <row r="181" spans="2:6">
      <c r="B181" s="43" t="s">
        <v>13</v>
      </c>
      <c r="C181" s="51">
        <v>29.857346029368891</v>
      </c>
      <c r="D181" s="52">
        <v>31.150230005218972</v>
      </c>
      <c r="E181" s="52">
        <v>22.345012004650112</v>
      </c>
      <c r="F181" s="53">
        <v>26.869051707890453</v>
      </c>
    </row>
    <row r="182" spans="2:6">
      <c r="B182" s="43"/>
      <c r="C182" s="54"/>
      <c r="D182" s="55"/>
      <c r="E182" s="55"/>
      <c r="F182" s="56"/>
    </row>
    <row r="183" spans="2:6">
      <c r="B183" s="42" t="s">
        <v>14</v>
      </c>
      <c r="C183" s="54"/>
      <c r="D183" s="55"/>
      <c r="E183" s="55"/>
      <c r="F183" s="56"/>
    </row>
    <row r="184" spans="2:6">
      <c r="B184" s="43" t="s">
        <v>50</v>
      </c>
      <c r="C184" s="51">
        <v>24.409928968786378</v>
      </c>
      <c r="D184" s="52">
        <v>24.684493553781479</v>
      </c>
      <c r="E184" s="52">
        <v>15.800968405899127</v>
      </c>
      <c r="F184" s="53">
        <v>16.276512475571863</v>
      </c>
    </row>
    <row r="185" spans="2:6">
      <c r="B185" s="43" t="s">
        <v>48</v>
      </c>
      <c r="C185" s="51">
        <v>30.142779679890371</v>
      </c>
      <c r="D185" s="52">
        <v>31.682949286856505</v>
      </c>
      <c r="E185" s="52">
        <v>26.331086931528297</v>
      </c>
      <c r="F185" s="53">
        <v>28.09755705334565</v>
      </c>
    </row>
    <row r="186" spans="2:6">
      <c r="B186" s="43" t="s">
        <v>49</v>
      </c>
      <c r="C186" s="51">
        <v>46.48657964712325</v>
      </c>
      <c r="D186" s="52">
        <v>49.472582525988813</v>
      </c>
      <c r="E186" s="52">
        <v>35.245595856816117</v>
      </c>
      <c r="F186" s="53">
        <v>44.172145589597719</v>
      </c>
    </row>
    <row r="187" spans="2:6">
      <c r="B187" s="43"/>
      <c r="C187" s="54"/>
      <c r="D187" s="55"/>
      <c r="E187" s="55"/>
      <c r="F187" s="56"/>
    </row>
    <row r="188" spans="2:6">
      <c r="B188" s="42" t="s">
        <v>15</v>
      </c>
      <c r="C188" s="54"/>
      <c r="D188" s="55"/>
      <c r="E188" s="55"/>
      <c r="F188" s="56"/>
    </row>
    <row r="189" spans="2:6">
      <c r="B189" s="37" t="s">
        <v>41</v>
      </c>
      <c r="C189" s="51">
        <v>22.73050159773998</v>
      </c>
      <c r="D189" s="52">
        <v>25.45060977036826</v>
      </c>
      <c r="E189" s="52">
        <v>13.687919134522572</v>
      </c>
      <c r="F189" s="53">
        <v>18.883499864205707</v>
      </c>
    </row>
    <row r="190" spans="2:6">
      <c r="B190" s="37" t="s">
        <v>31</v>
      </c>
      <c r="C190" s="51">
        <v>28.096594292212785</v>
      </c>
      <c r="D190" s="52">
        <v>26.856813625096098</v>
      </c>
      <c r="E190" s="52">
        <v>20.664517974782402</v>
      </c>
      <c r="F190" s="53">
        <v>24.152638770083858</v>
      </c>
    </row>
    <row r="191" spans="2:6">
      <c r="B191" s="37" t="s">
        <v>32</v>
      </c>
      <c r="C191" s="51">
        <v>28.02015559751641</v>
      </c>
      <c r="D191" s="52">
        <v>34.509101510259441</v>
      </c>
      <c r="E191" s="52">
        <v>24.793692871675834</v>
      </c>
      <c r="F191" s="53">
        <v>28.505381841479782</v>
      </c>
    </row>
    <row r="192" spans="2:6">
      <c r="B192" s="37" t="s">
        <v>33</v>
      </c>
      <c r="C192" s="51">
        <v>28.046568424038888</v>
      </c>
      <c r="D192" s="52">
        <v>34.885574227044977</v>
      </c>
      <c r="E192" s="52">
        <v>23.993358141473138</v>
      </c>
      <c r="F192" s="53">
        <v>33.944358144884717</v>
      </c>
    </row>
    <row r="193" spans="2:6">
      <c r="B193" s="43" t="s">
        <v>34</v>
      </c>
      <c r="C193" s="51">
        <v>39.900045350101252</v>
      </c>
      <c r="D193" s="52">
        <v>39.09832638887422</v>
      </c>
      <c r="E193" s="52">
        <v>32.416314746209544</v>
      </c>
      <c r="F193" s="53">
        <v>37.155630222601332</v>
      </c>
    </row>
    <row r="194" spans="2:6">
      <c r="B194" s="43"/>
      <c r="C194" s="54"/>
      <c r="D194" s="55"/>
      <c r="E194" s="55"/>
      <c r="F194" s="56"/>
    </row>
    <row r="195" spans="2:6">
      <c r="B195" s="42" t="s">
        <v>56</v>
      </c>
      <c r="C195" s="54"/>
      <c r="D195" s="55"/>
      <c r="E195" s="55"/>
      <c r="F195" s="56"/>
    </row>
    <row r="196" spans="2:6">
      <c r="B196" s="37" t="s">
        <v>57</v>
      </c>
      <c r="C196" s="51"/>
      <c r="D196" s="52"/>
      <c r="E196" s="52"/>
      <c r="F196" s="53">
        <v>18.506335568895697</v>
      </c>
    </row>
    <row r="197" spans="2:6">
      <c r="B197" s="37" t="s">
        <v>58</v>
      </c>
      <c r="C197" s="51"/>
      <c r="D197" s="52"/>
      <c r="E197" s="52"/>
      <c r="F197" s="53">
        <v>28.637838761607615</v>
      </c>
    </row>
    <row r="198" spans="2:6">
      <c r="B198" s="37" t="s">
        <v>59</v>
      </c>
      <c r="C198" s="51"/>
      <c r="D198" s="52"/>
      <c r="E198" s="52"/>
      <c r="F198" s="53">
        <v>41.483259856489219</v>
      </c>
    </row>
    <row r="199" spans="2:6" ht="15.75" thickBot="1">
      <c r="B199" s="38" t="s">
        <v>60</v>
      </c>
      <c r="C199" s="57"/>
      <c r="D199" s="58"/>
      <c r="E199" s="58"/>
      <c r="F199" s="59">
        <v>51.987182539463838</v>
      </c>
    </row>
    <row r="200" spans="2:6" ht="78.75" customHeight="1"/>
    <row r="201" spans="2:6" ht="15.75" thickBot="1">
      <c r="B201" s="9" t="s">
        <v>69</v>
      </c>
      <c r="C201" s="9"/>
      <c r="D201" s="9"/>
      <c r="E201" s="9"/>
    </row>
    <row r="202" spans="2:6" ht="26.25" thickBot="1">
      <c r="B202" s="44"/>
      <c r="C202" s="60" t="s">
        <v>53</v>
      </c>
      <c r="D202" s="61" t="s">
        <v>52</v>
      </c>
      <c r="E202" s="61" t="s">
        <v>54</v>
      </c>
      <c r="F202" s="62" t="s">
        <v>55</v>
      </c>
    </row>
    <row r="203" spans="2:6">
      <c r="B203" s="45"/>
      <c r="C203" s="10"/>
      <c r="D203" s="11"/>
      <c r="E203" s="11"/>
      <c r="F203" s="12"/>
    </row>
    <row r="204" spans="2:6">
      <c r="B204" s="42" t="s">
        <v>51</v>
      </c>
      <c r="C204" s="13">
        <v>6.8565023434372137</v>
      </c>
      <c r="D204" s="14">
        <v>7.2886209761324174</v>
      </c>
      <c r="E204" s="14">
        <v>7.637911313580144</v>
      </c>
      <c r="F204" s="15">
        <v>7.8616518019144568</v>
      </c>
    </row>
    <row r="205" spans="2:6">
      <c r="B205" s="43"/>
      <c r="C205" s="17"/>
      <c r="D205" s="18"/>
      <c r="E205" s="18"/>
      <c r="F205" s="19"/>
    </row>
    <row r="206" spans="2:6">
      <c r="B206" s="42" t="s">
        <v>2</v>
      </c>
      <c r="C206" s="17"/>
      <c r="D206" s="18"/>
      <c r="E206" s="18"/>
      <c r="F206" s="19"/>
    </row>
    <row r="207" spans="2:6">
      <c r="B207" s="43" t="s">
        <v>3</v>
      </c>
      <c r="C207" s="13">
        <v>6.7640184740045033</v>
      </c>
      <c r="D207" s="14">
        <v>7.1466894978565545</v>
      </c>
      <c r="E207" s="14">
        <v>7.6656160438713696</v>
      </c>
      <c r="F207" s="15">
        <v>7.9594830486104611</v>
      </c>
    </row>
    <row r="208" spans="2:6">
      <c r="B208" s="43" t="s">
        <v>4</v>
      </c>
      <c r="C208" s="13">
        <v>6.8374527590423559</v>
      </c>
      <c r="D208" s="14">
        <v>7.2417527803304553</v>
      </c>
      <c r="E208" s="14">
        <v>7.81111111111111</v>
      </c>
      <c r="F208" s="15">
        <v>8.0572588422385394</v>
      </c>
    </row>
    <row r="209" spans="2:6">
      <c r="B209" s="43" t="s">
        <v>47</v>
      </c>
      <c r="C209" s="13">
        <v>6.6173634353414759</v>
      </c>
      <c r="D209" s="14">
        <v>6.9884680131356838</v>
      </c>
      <c r="E209" s="14">
        <v>7.4001748344287517</v>
      </c>
      <c r="F209" s="15">
        <v>7.7932212684200461</v>
      </c>
    </row>
    <row r="210" spans="2:6">
      <c r="B210" s="43" t="s">
        <v>5</v>
      </c>
      <c r="C210" s="13">
        <v>6.9559306707220179</v>
      </c>
      <c r="D210" s="14">
        <v>7.4366208789174966</v>
      </c>
      <c r="E210" s="14">
        <v>7.6062907781941886</v>
      </c>
      <c r="F210" s="15">
        <v>7.7450041812144894</v>
      </c>
    </row>
    <row r="211" spans="2:6">
      <c r="B211" s="43"/>
      <c r="C211" s="17"/>
      <c r="D211" s="18"/>
      <c r="E211" s="18"/>
      <c r="F211" s="19"/>
    </row>
    <row r="212" spans="2:6">
      <c r="B212" s="42" t="s">
        <v>6</v>
      </c>
      <c r="C212" s="17"/>
      <c r="D212" s="18"/>
      <c r="E212" s="18"/>
      <c r="F212" s="19"/>
    </row>
    <row r="213" spans="2:6">
      <c r="B213" s="43" t="s">
        <v>7</v>
      </c>
      <c r="C213" s="13">
        <v>6.7667545187913491</v>
      </c>
      <c r="D213" s="14">
        <v>7.0644628877227902</v>
      </c>
      <c r="E213" s="14">
        <v>7.3422911504334127</v>
      </c>
      <c r="F213" s="15">
        <v>7.4808260892273113</v>
      </c>
    </row>
    <row r="214" spans="2:6">
      <c r="B214" s="43" t="s">
        <v>8</v>
      </c>
      <c r="C214" s="13">
        <v>6.902654805188674</v>
      </c>
      <c r="D214" s="14">
        <v>7.4225226374194229</v>
      </c>
      <c r="E214" s="14">
        <v>7.8196444959521312</v>
      </c>
      <c r="F214" s="15">
        <v>8.0924842033996072</v>
      </c>
    </row>
    <row r="215" spans="2:6">
      <c r="B215" s="43"/>
      <c r="C215" s="17"/>
      <c r="D215" s="18"/>
      <c r="E215" s="18"/>
      <c r="F215" s="19"/>
    </row>
    <row r="216" spans="2:6">
      <c r="B216" s="42" t="s">
        <v>9</v>
      </c>
      <c r="C216" s="17"/>
      <c r="D216" s="18"/>
      <c r="E216" s="18"/>
      <c r="F216" s="19"/>
    </row>
    <row r="217" spans="2:6">
      <c r="B217" s="43" t="s">
        <v>10</v>
      </c>
      <c r="C217" s="13">
        <v>7.0085410305735367</v>
      </c>
      <c r="D217" s="14">
        <v>7.2895257433606959</v>
      </c>
      <c r="E217" s="14">
        <v>7.8065810456589979</v>
      </c>
      <c r="F217" s="15">
        <v>7.5997822986707755</v>
      </c>
    </row>
    <row r="218" spans="2:6">
      <c r="B218" s="43" t="s">
        <v>11</v>
      </c>
      <c r="C218" s="13">
        <v>6.5195884544908251</v>
      </c>
      <c r="D218" s="14">
        <v>6.9502810048944426</v>
      </c>
      <c r="E218" s="14">
        <v>7.3153297878958448</v>
      </c>
      <c r="F218" s="15">
        <v>7.4464440828908529</v>
      </c>
    </row>
    <row r="219" spans="2:6">
      <c r="B219" s="43" t="s">
        <v>12</v>
      </c>
      <c r="C219" s="13">
        <v>6.7499213846408175</v>
      </c>
      <c r="D219" s="14">
        <v>7.2332087515886965</v>
      </c>
      <c r="E219" s="14">
        <v>7.6459717119639281</v>
      </c>
      <c r="F219" s="15">
        <v>7.8070206504627242</v>
      </c>
    </row>
    <row r="220" spans="2:6">
      <c r="B220" s="43" t="s">
        <v>13</v>
      </c>
      <c r="C220" s="13">
        <v>7.2053279809376667</v>
      </c>
      <c r="D220" s="14">
        <v>7.6227437201144994</v>
      </c>
      <c r="E220" s="14">
        <v>7.7789841652118845</v>
      </c>
      <c r="F220" s="15">
        <v>8.1336156903035643</v>
      </c>
    </row>
    <row r="221" spans="2:6">
      <c r="B221" s="43"/>
      <c r="C221" s="17"/>
      <c r="D221" s="18"/>
      <c r="E221" s="18"/>
      <c r="F221" s="19"/>
    </row>
    <row r="222" spans="2:6">
      <c r="B222" s="42" t="s">
        <v>14</v>
      </c>
      <c r="C222" s="17"/>
      <c r="D222" s="18"/>
      <c r="E222" s="18"/>
      <c r="F222" s="19"/>
    </row>
    <row r="223" spans="2:6">
      <c r="B223" s="43" t="s">
        <v>50</v>
      </c>
      <c r="C223" s="13">
        <v>7.109095891700262</v>
      </c>
      <c r="D223" s="14">
        <v>7.5609699029893669</v>
      </c>
      <c r="E223" s="14">
        <v>7.788328718362127</v>
      </c>
      <c r="F223" s="15">
        <v>7.9504569486345709</v>
      </c>
    </row>
    <row r="224" spans="2:6">
      <c r="B224" s="43" t="s">
        <v>48</v>
      </c>
      <c r="C224" s="13">
        <v>6.9321007023463146</v>
      </c>
      <c r="D224" s="14">
        <v>7.1653259627637729</v>
      </c>
      <c r="E224" s="14">
        <v>7.638948301682289</v>
      </c>
      <c r="F224" s="15">
        <v>7.8644253021648689</v>
      </c>
    </row>
    <row r="225" spans="2:6">
      <c r="B225" s="43" t="s">
        <v>49</v>
      </c>
      <c r="C225" s="13">
        <v>6.6253965299587279</v>
      </c>
      <c r="D225" s="14">
        <v>7.2049170140818664</v>
      </c>
      <c r="E225" s="14">
        <v>7.5832540799279791</v>
      </c>
      <c r="F225" s="15">
        <v>7.8396324709927301</v>
      </c>
    </row>
    <row r="226" spans="2:6">
      <c r="B226" s="43"/>
      <c r="C226" s="17"/>
      <c r="D226" s="18"/>
      <c r="E226" s="18"/>
      <c r="F226" s="19"/>
    </row>
    <row r="227" spans="2:6">
      <c r="B227" s="42" t="s">
        <v>15</v>
      </c>
      <c r="C227" s="17"/>
      <c r="D227" s="18"/>
      <c r="E227" s="18"/>
      <c r="F227" s="19"/>
    </row>
    <row r="228" spans="2:6">
      <c r="B228" s="37" t="s">
        <v>41</v>
      </c>
      <c r="C228" s="13">
        <v>7.8500403791021771</v>
      </c>
      <c r="D228" s="14">
        <v>7.8470111061950512</v>
      </c>
      <c r="E228" s="14">
        <v>7.92795928978747</v>
      </c>
      <c r="F228" s="15">
        <v>7.7041683753408581</v>
      </c>
    </row>
    <row r="229" spans="2:6">
      <c r="B229" s="37" t="s">
        <v>31</v>
      </c>
      <c r="C229" s="13">
        <v>6.9238301184352053</v>
      </c>
      <c r="D229" s="14">
        <v>7.3553691209395673</v>
      </c>
      <c r="E229" s="14">
        <v>7.6545031230703691</v>
      </c>
      <c r="F229" s="15">
        <v>7.876511247981731</v>
      </c>
    </row>
    <row r="230" spans="2:6">
      <c r="B230" s="37" t="s">
        <v>32</v>
      </c>
      <c r="C230" s="13">
        <v>6.8323666306436568</v>
      </c>
      <c r="D230" s="14">
        <v>7.6695136422460344</v>
      </c>
      <c r="E230" s="14">
        <v>7.6029394267304919</v>
      </c>
      <c r="F230" s="15">
        <v>7.8420468342565899</v>
      </c>
    </row>
    <row r="231" spans="2:6">
      <c r="B231" s="37" t="s">
        <v>33</v>
      </c>
      <c r="C231" s="13">
        <v>7.0737488652404048</v>
      </c>
      <c r="D231" s="14">
        <v>6.9881416039487565</v>
      </c>
      <c r="E231" s="14">
        <v>7.4130120363655454</v>
      </c>
      <c r="F231" s="15">
        <v>7.6608208979639771</v>
      </c>
    </row>
    <row r="232" spans="2:6">
      <c r="B232" s="43" t="s">
        <v>34</v>
      </c>
      <c r="C232" s="13">
        <v>6.7251041495970254</v>
      </c>
      <c r="D232" s="14">
        <v>7.0870813828227917</v>
      </c>
      <c r="E232" s="14">
        <v>7.6838412565356906</v>
      </c>
      <c r="F232" s="15">
        <v>7.9309791808954211</v>
      </c>
    </row>
    <row r="233" spans="2:6">
      <c r="B233" s="43"/>
      <c r="C233" s="17"/>
      <c r="D233" s="18"/>
      <c r="E233" s="18"/>
      <c r="F233" s="19"/>
    </row>
    <row r="234" spans="2:6">
      <c r="B234" s="42" t="s">
        <v>56</v>
      </c>
      <c r="C234" s="17"/>
      <c r="D234" s="18"/>
      <c r="E234" s="18"/>
      <c r="F234" s="19"/>
    </row>
    <row r="235" spans="2:6">
      <c r="B235" s="37" t="s">
        <v>57</v>
      </c>
      <c r="C235" s="13"/>
      <c r="D235" s="14"/>
      <c r="E235" s="14"/>
      <c r="F235" s="15">
        <v>7.937352681962234</v>
      </c>
    </row>
    <row r="236" spans="2:6">
      <c r="B236" s="37" t="s">
        <v>58</v>
      </c>
      <c r="C236" s="13"/>
      <c r="D236" s="14"/>
      <c r="E236" s="14"/>
      <c r="F236" s="15">
        <v>7.8219966291984413</v>
      </c>
    </row>
    <row r="237" spans="2:6">
      <c r="B237" s="37" t="s">
        <v>59</v>
      </c>
      <c r="C237" s="13"/>
      <c r="D237" s="14"/>
      <c r="E237" s="14"/>
      <c r="F237" s="15">
        <v>7.8924353854324867</v>
      </c>
    </row>
    <row r="238" spans="2:6" ht="15.75" thickBot="1">
      <c r="B238" s="38" t="s">
        <v>60</v>
      </c>
      <c r="C238" s="20"/>
      <c r="D238" s="21"/>
      <c r="E238" s="21"/>
      <c r="F238" s="22">
        <v>7.7749347911829716</v>
      </c>
    </row>
    <row r="239" spans="2:6" ht="75" customHeight="1"/>
    <row r="240" spans="2:6" ht="15.75" thickBot="1">
      <c r="B240" s="9" t="s">
        <v>68</v>
      </c>
      <c r="C240" s="9"/>
      <c r="D240" s="9"/>
      <c r="E240" s="9"/>
    </row>
    <row r="241" spans="2:6" ht="26.25" thickBot="1">
      <c r="B241" s="44"/>
      <c r="C241" s="60" t="s">
        <v>53</v>
      </c>
      <c r="D241" s="61" t="s">
        <v>52</v>
      </c>
      <c r="E241" s="61" t="s">
        <v>54</v>
      </c>
      <c r="F241" s="62" t="s">
        <v>55</v>
      </c>
    </row>
    <row r="242" spans="2:6">
      <c r="B242" s="45"/>
      <c r="C242" s="63"/>
      <c r="D242" s="64"/>
      <c r="E242" s="64"/>
      <c r="F242" s="65"/>
    </row>
    <row r="243" spans="2:6">
      <c r="B243" s="42" t="s">
        <v>51</v>
      </c>
      <c r="C243" s="51">
        <v>49.945005715854215</v>
      </c>
      <c r="D243" s="52">
        <v>51.155124745354605</v>
      </c>
      <c r="E243" s="52">
        <v>44.048770972163808</v>
      </c>
      <c r="F243" s="53">
        <v>47.658896878052616</v>
      </c>
    </row>
    <row r="244" spans="2:6">
      <c r="B244" s="43"/>
      <c r="C244" s="54"/>
      <c r="D244" s="55"/>
      <c r="E244" s="55"/>
      <c r="F244" s="56"/>
    </row>
    <row r="245" spans="2:6">
      <c r="B245" s="42" t="s">
        <v>2</v>
      </c>
      <c r="C245" s="54"/>
      <c r="D245" s="55"/>
      <c r="E245" s="55"/>
      <c r="F245" s="56"/>
    </row>
    <row r="246" spans="2:6">
      <c r="B246" s="43" t="s">
        <v>3</v>
      </c>
      <c r="C246" s="51">
        <v>46.05551321075199</v>
      </c>
      <c r="D246" s="52">
        <v>46.908873658563728</v>
      </c>
      <c r="E246" s="52">
        <v>41.062401322799523</v>
      </c>
      <c r="F246" s="53">
        <v>44.87175259840874</v>
      </c>
    </row>
    <row r="247" spans="2:6">
      <c r="B247" s="43" t="s">
        <v>4</v>
      </c>
      <c r="C247" s="51">
        <v>48.568784911800925</v>
      </c>
      <c r="D247" s="52">
        <v>47.075098967181255</v>
      </c>
      <c r="E247" s="52">
        <v>45.019157088122732</v>
      </c>
      <c r="F247" s="53">
        <v>46.342073820519417</v>
      </c>
    </row>
    <row r="248" spans="2:6">
      <c r="B248" s="43" t="s">
        <v>5</v>
      </c>
      <c r="C248" s="51">
        <v>53.425242989785545</v>
      </c>
      <c r="D248" s="52">
        <v>54.907508640439836</v>
      </c>
      <c r="E248" s="52">
        <v>46.695352776827605</v>
      </c>
      <c r="F248" s="53">
        <v>50.159547837497776</v>
      </c>
    </row>
    <row r="249" spans="2:6">
      <c r="B249" s="43"/>
      <c r="C249" s="54"/>
      <c r="D249" s="55"/>
      <c r="E249" s="55"/>
      <c r="F249" s="56"/>
    </row>
    <row r="250" spans="2:6">
      <c r="B250" s="42" t="s">
        <v>6</v>
      </c>
      <c r="C250" s="54"/>
      <c r="D250" s="55"/>
      <c r="E250" s="55"/>
      <c r="F250" s="56"/>
    </row>
    <row r="251" spans="2:6">
      <c r="B251" s="43" t="s">
        <v>7</v>
      </c>
      <c r="C251" s="51">
        <v>53.230813389867457</v>
      </c>
      <c r="D251" s="52">
        <v>54.106044097612447</v>
      </c>
      <c r="E251" s="52">
        <v>46.312491104130906</v>
      </c>
      <c r="F251" s="53">
        <v>48.014943058300126</v>
      </c>
    </row>
    <row r="252" spans="2:6">
      <c r="B252" s="43" t="s">
        <v>8</v>
      </c>
      <c r="C252" s="51">
        <v>48.412300842805763</v>
      </c>
      <c r="D252" s="52">
        <v>49.59722425761106</v>
      </c>
      <c r="E252" s="52">
        <v>42.824761786356007</v>
      </c>
      <c r="F252" s="53">
        <v>47.467420133903268</v>
      </c>
    </row>
    <row r="253" spans="2:6">
      <c r="B253" s="43"/>
      <c r="C253" s="54"/>
      <c r="D253" s="55"/>
      <c r="E253" s="55"/>
      <c r="F253" s="56"/>
    </row>
    <row r="254" spans="2:6">
      <c r="B254" s="42" t="s">
        <v>9</v>
      </c>
      <c r="C254" s="54"/>
      <c r="D254" s="55"/>
      <c r="E254" s="55"/>
      <c r="F254" s="56"/>
    </row>
    <row r="255" spans="2:6">
      <c r="B255" s="43" t="s">
        <v>10</v>
      </c>
      <c r="C255" s="51">
        <v>58.430979844032812</v>
      </c>
      <c r="D255" s="52">
        <v>56.048005917506813</v>
      </c>
      <c r="E255" s="52">
        <v>55.303632392248694</v>
      </c>
      <c r="F255" s="53">
        <v>55.812997314836245</v>
      </c>
    </row>
    <row r="256" spans="2:6">
      <c r="B256" s="43" t="s">
        <v>11</v>
      </c>
      <c r="C256" s="51">
        <v>56.540550981282422</v>
      </c>
      <c r="D256" s="52">
        <v>56.742436587046171</v>
      </c>
      <c r="E256" s="52">
        <v>54.505667865587149</v>
      </c>
      <c r="F256" s="53">
        <v>62.672023066678136</v>
      </c>
    </row>
    <row r="257" spans="2:6">
      <c r="B257" s="43" t="s">
        <v>12</v>
      </c>
      <c r="C257" s="51">
        <v>49.800666339019678</v>
      </c>
      <c r="D257" s="52">
        <v>54.994439339680724</v>
      </c>
      <c r="E257" s="52">
        <v>51.900747548626171</v>
      </c>
      <c r="F257" s="53">
        <v>55.803281718118534</v>
      </c>
    </row>
    <row r="258" spans="2:6">
      <c r="B258" s="43" t="s">
        <v>13</v>
      </c>
      <c r="C258" s="51">
        <v>41.010183256912974</v>
      </c>
      <c r="D258" s="52">
        <v>42.436730462253394</v>
      </c>
      <c r="E258" s="52">
        <v>29.880517855917571</v>
      </c>
      <c r="F258" s="53">
        <v>37.306861907031227</v>
      </c>
    </row>
    <row r="259" spans="2:6">
      <c r="B259" s="43"/>
      <c r="C259" s="54"/>
      <c r="D259" s="55"/>
      <c r="E259" s="55"/>
      <c r="F259" s="56"/>
    </row>
    <row r="260" spans="2:6">
      <c r="B260" s="42" t="s">
        <v>14</v>
      </c>
      <c r="C260" s="54"/>
      <c r="D260" s="55"/>
      <c r="E260" s="55"/>
      <c r="F260" s="56"/>
    </row>
    <row r="261" spans="2:6">
      <c r="B261" s="43" t="s">
        <v>50</v>
      </c>
      <c r="C261" s="51">
        <v>38.51647078388639</v>
      </c>
      <c r="D261" s="52">
        <v>38.187627050962945</v>
      </c>
      <c r="E261" s="52">
        <v>28.066679156998585</v>
      </c>
      <c r="F261" s="53">
        <v>28.525567484156021</v>
      </c>
    </row>
    <row r="262" spans="2:6">
      <c r="B262" s="43" t="s">
        <v>48</v>
      </c>
      <c r="C262" s="51">
        <v>51.060903527305747</v>
      </c>
      <c r="D262" s="52">
        <v>52.593048900060182</v>
      </c>
      <c r="E262" s="52">
        <v>47.967406787774181</v>
      </c>
      <c r="F262" s="53">
        <v>47.898754824350902</v>
      </c>
    </row>
    <row r="263" spans="2:6">
      <c r="B263" s="43" t="s">
        <v>49</v>
      </c>
      <c r="C263" s="51">
        <v>63.938970693624285</v>
      </c>
      <c r="D263" s="52">
        <v>65.330445863191287</v>
      </c>
      <c r="E263" s="52">
        <v>54.194528261230737</v>
      </c>
      <c r="F263" s="53">
        <v>59.473947027645877</v>
      </c>
    </row>
    <row r="264" spans="2:6">
      <c r="B264" s="43"/>
      <c r="C264" s="54"/>
      <c r="D264" s="55"/>
      <c r="E264" s="55"/>
      <c r="F264" s="56"/>
    </row>
    <row r="265" spans="2:6">
      <c r="B265" s="42" t="s">
        <v>15</v>
      </c>
      <c r="C265" s="54"/>
      <c r="D265" s="55"/>
      <c r="E265" s="55"/>
      <c r="F265" s="56"/>
    </row>
    <row r="266" spans="2:6">
      <c r="B266" s="37" t="s">
        <v>41</v>
      </c>
      <c r="C266" s="51">
        <v>44.789869671778426</v>
      </c>
      <c r="D266" s="52">
        <v>47.184959927427762</v>
      </c>
      <c r="E266" s="52">
        <v>41.001324849000262</v>
      </c>
      <c r="F266" s="53">
        <v>46.544615651563205</v>
      </c>
    </row>
    <row r="267" spans="2:6">
      <c r="B267" s="37" t="s">
        <v>31</v>
      </c>
      <c r="C267" s="51">
        <v>50.855265273943075</v>
      </c>
      <c r="D267" s="52">
        <v>50.771552070141603</v>
      </c>
      <c r="E267" s="52">
        <v>46.489075948058705</v>
      </c>
      <c r="F267" s="53">
        <v>50.818846064217468</v>
      </c>
    </row>
    <row r="268" spans="2:6">
      <c r="B268" s="37" t="s">
        <v>32</v>
      </c>
      <c r="C268" s="51">
        <v>50.810538449273167</v>
      </c>
      <c r="D268" s="52">
        <v>54.769598979372894</v>
      </c>
      <c r="E268" s="52">
        <v>40.521374309700079</v>
      </c>
      <c r="F268" s="53">
        <v>47.448462780092754</v>
      </c>
    </row>
    <row r="269" spans="2:6">
      <c r="B269" s="37" t="s">
        <v>33</v>
      </c>
      <c r="C269" s="51">
        <v>50.032046916485463</v>
      </c>
      <c r="D269" s="52">
        <v>52.519077605196351</v>
      </c>
      <c r="E269" s="52">
        <v>46.209332743845003</v>
      </c>
      <c r="F269" s="53">
        <v>47.197195162816293</v>
      </c>
    </row>
    <row r="270" spans="2:6">
      <c r="B270" s="43" t="s">
        <v>34</v>
      </c>
      <c r="C270" s="51">
        <v>49.817252469280795</v>
      </c>
      <c r="D270" s="52">
        <v>49.491552730263138</v>
      </c>
      <c r="E270" s="52">
        <v>44.260215121107784</v>
      </c>
      <c r="F270" s="53">
        <v>46.658897730596799</v>
      </c>
    </row>
    <row r="271" spans="2:6">
      <c r="B271" s="43"/>
      <c r="C271" s="54"/>
      <c r="D271" s="55"/>
      <c r="E271" s="55"/>
      <c r="F271" s="56"/>
    </row>
    <row r="272" spans="2:6">
      <c r="B272" s="42" t="s">
        <v>56</v>
      </c>
      <c r="C272" s="54"/>
      <c r="D272" s="55"/>
      <c r="E272" s="55"/>
      <c r="F272" s="56"/>
    </row>
    <row r="273" spans="1:26">
      <c r="B273" s="37" t="s">
        <v>57</v>
      </c>
      <c r="C273" s="51"/>
      <c r="D273" s="52"/>
      <c r="E273" s="52"/>
      <c r="F273" s="53">
        <v>31.30442287962234</v>
      </c>
    </row>
    <row r="274" spans="1:26">
      <c r="B274" s="37" t="s">
        <v>58</v>
      </c>
      <c r="C274" s="51"/>
      <c r="D274" s="52"/>
      <c r="E274" s="52"/>
      <c r="F274" s="53">
        <v>46.57077708258263</v>
      </c>
    </row>
    <row r="275" spans="1:26">
      <c r="B275" s="37" t="s">
        <v>59</v>
      </c>
      <c r="C275" s="51"/>
      <c r="D275" s="52"/>
      <c r="E275" s="52"/>
      <c r="F275" s="53">
        <v>58.670409535944103</v>
      </c>
    </row>
    <row r="276" spans="1:26" ht="15.75" thickBot="1">
      <c r="B276" s="38" t="s">
        <v>60</v>
      </c>
      <c r="C276" s="57"/>
      <c r="D276" s="58"/>
      <c r="E276" s="58"/>
      <c r="F276" s="59">
        <v>62.98231176850809</v>
      </c>
    </row>
    <row r="277" spans="1:26" ht="60" customHeight="1">
      <c r="B277" s="8"/>
    </row>
    <row r="278" spans="1:26" ht="15.75" thickBot="1">
      <c r="B278" s="9" t="s">
        <v>67</v>
      </c>
      <c r="C278" s="9"/>
      <c r="D278" s="9"/>
      <c r="E278" s="9"/>
      <c r="F278" s="9"/>
      <c r="G278" s="9"/>
      <c r="H278" s="9"/>
      <c r="I278" s="9"/>
      <c r="J278" s="9"/>
      <c r="K278" s="9"/>
      <c r="L278" s="9"/>
      <c r="M278" s="9"/>
      <c r="N278" s="9"/>
    </row>
    <row r="279" spans="1:26">
      <c r="B279" s="326"/>
      <c r="C279" s="328" t="s">
        <v>53</v>
      </c>
      <c r="D279" s="329"/>
      <c r="E279" s="329"/>
      <c r="F279" s="329"/>
      <c r="G279" s="329"/>
      <c r="H279" s="330"/>
      <c r="I279" s="328" t="s">
        <v>52</v>
      </c>
      <c r="J279" s="329"/>
      <c r="K279" s="329"/>
      <c r="L279" s="329"/>
      <c r="M279" s="329"/>
      <c r="N279" s="329"/>
      <c r="O279" s="328" t="s">
        <v>54</v>
      </c>
      <c r="P279" s="329"/>
      <c r="Q279" s="329"/>
      <c r="R279" s="329"/>
      <c r="S279" s="329"/>
      <c r="T279" s="345"/>
      <c r="U279" s="328" t="s">
        <v>55</v>
      </c>
      <c r="V279" s="329"/>
      <c r="W279" s="329"/>
      <c r="X279" s="329"/>
      <c r="Y279" s="329"/>
      <c r="Z279" s="345"/>
    </row>
    <row r="280" spans="1:26" ht="24.75" thickBot="1">
      <c r="A280" s="117" t="s">
        <v>76</v>
      </c>
      <c r="B280" s="327"/>
      <c r="C280" s="7" t="s">
        <v>16</v>
      </c>
      <c r="D280" s="5" t="s">
        <v>17</v>
      </c>
      <c r="E280" s="5" t="s">
        <v>18</v>
      </c>
      <c r="F280" s="5" t="s">
        <v>19</v>
      </c>
      <c r="G280" s="5" t="s">
        <v>20</v>
      </c>
      <c r="H280" s="6" t="s">
        <v>21</v>
      </c>
      <c r="I280" s="7" t="s">
        <v>16</v>
      </c>
      <c r="J280" s="5" t="s">
        <v>17</v>
      </c>
      <c r="K280" s="5" t="s">
        <v>18</v>
      </c>
      <c r="L280" s="5" t="s">
        <v>19</v>
      </c>
      <c r="M280" s="5" t="s">
        <v>20</v>
      </c>
      <c r="N280" s="6" t="s">
        <v>21</v>
      </c>
      <c r="O280" s="7" t="s">
        <v>16</v>
      </c>
      <c r="P280" s="5" t="s">
        <v>17</v>
      </c>
      <c r="Q280" s="5" t="s">
        <v>18</v>
      </c>
      <c r="R280" s="5" t="s">
        <v>19</v>
      </c>
      <c r="S280" s="5" t="s">
        <v>20</v>
      </c>
      <c r="T280" s="6" t="s">
        <v>21</v>
      </c>
      <c r="U280" s="7" t="s">
        <v>16</v>
      </c>
      <c r="V280" s="5" t="s">
        <v>17</v>
      </c>
      <c r="W280" s="5" t="s">
        <v>18</v>
      </c>
      <c r="X280" s="5" t="s">
        <v>19</v>
      </c>
      <c r="Y280" s="5" t="s">
        <v>20</v>
      </c>
      <c r="Z280" s="6" t="s">
        <v>21</v>
      </c>
    </row>
    <row r="281" spans="1:26">
      <c r="B281" s="47"/>
      <c r="C281" s="24"/>
      <c r="D281" s="25"/>
      <c r="E281" s="25"/>
      <c r="F281" s="25"/>
      <c r="G281" s="25"/>
      <c r="H281" s="26"/>
      <c r="I281" s="27"/>
      <c r="J281" s="25"/>
      <c r="K281" s="25"/>
      <c r="L281" s="25"/>
      <c r="M281" s="25"/>
      <c r="N281" s="28"/>
      <c r="O281" s="24"/>
      <c r="P281" s="25"/>
      <c r="Q281" s="25"/>
      <c r="R281" s="25"/>
      <c r="S281" s="25"/>
      <c r="T281" s="26"/>
      <c r="U281" s="24"/>
      <c r="V281" s="25"/>
      <c r="W281" s="25"/>
      <c r="X281" s="25"/>
      <c r="Y281" s="25"/>
      <c r="Z281" s="26"/>
    </row>
    <row r="282" spans="1:26">
      <c r="B282" s="48" t="s">
        <v>51</v>
      </c>
      <c r="C282" s="66">
        <v>100</v>
      </c>
      <c r="D282" s="52">
        <v>9.7940559111165655</v>
      </c>
      <c r="E282" s="52">
        <v>21.987877556005497</v>
      </c>
      <c r="F282" s="52">
        <v>33.243016031946851</v>
      </c>
      <c r="G282" s="52">
        <v>14.96716306730943</v>
      </c>
      <c r="H282" s="53">
        <v>20.007887433626298</v>
      </c>
      <c r="I282" s="67">
        <v>100</v>
      </c>
      <c r="J282" s="52">
        <v>10.473826081624406</v>
      </c>
      <c r="K282" s="52">
        <v>22.737830204427393</v>
      </c>
      <c r="L282" s="52">
        <v>32.568289333274222</v>
      </c>
      <c r="M282" s="52">
        <v>13.601910212002041</v>
      </c>
      <c r="N282" s="68">
        <v>20.618144168679731</v>
      </c>
      <c r="O282" s="66">
        <v>100</v>
      </c>
      <c r="P282" s="52">
        <v>10.516808736667523</v>
      </c>
      <c r="Q282" s="52">
        <v>22.412888458613235</v>
      </c>
      <c r="R282" s="52">
        <v>30.059779486238643</v>
      </c>
      <c r="S282" s="52">
        <v>10.423635157810137</v>
      </c>
      <c r="T282" s="53">
        <v>26.586888160669673</v>
      </c>
      <c r="U282" s="66">
        <v>100</v>
      </c>
      <c r="V282" s="52">
        <v>11.223845861794642</v>
      </c>
      <c r="W282" s="52">
        <v>24.964086973816066</v>
      </c>
      <c r="X282" s="52">
        <v>27.943225926206239</v>
      </c>
      <c r="Y282" s="52">
        <v>9.3742312048326859</v>
      </c>
      <c r="Z282" s="53">
        <v>26.494610033346426</v>
      </c>
    </row>
    <row r="283" spans="1:26">
      <c r="B283" s="49"/>
      <c r="C283" s="69" t="s">
        <v>1</v>
      </c>
      <c r="D283" s="55" t="s">
        <v>1</v>
      </c>
      <c r="E283" s="55" t="s">
        <v>1</v>
      </c>
      <c r="F283" s="55" t="s">
        <v>1</v>
      </c>
      <c r="G283" s="55" t="s">
        <v>1</v>
      </c>
      <c r="H283" s="56" t="s">
        <v>1</v>
      </c>
      <c r="I283" s="70" t="s">
        <v>1</v>
      </c>
      <c r="J283" s="55" t="s">
        <v>1</v>
      </c>
      <c r="K283" s="55" t="s">
        <v>1</v>
      </c>
      <c r="L283" s="55" t="s">
        <v>1</v>
      </c>
      <c r="M283" s="55" t="s">
        <v>1</v>
      </c>
      <c r="N283" s="71" t="s">
        <v>1</v>
      </c>
      <c r="O283" s="69" t="s">
        <v>1</v>
      </c>
      <c r="P283" s="55" t="s">
        <v>1</v>
      </c>
      <c r="Q283" s="55" t="s">
        <v>1</v>
      </c>
      <c r="R283" s="55" t="s">
        <v>1</v>
      </c>
      <c r="S283" s="55" t="s">
        <v>1</v>
      </c>
      <c r="T283" s="56" t="s">
        <v>1</v>
      </c>
      <c r="U283" s="69" t="s">
        <v>1</v>
      </c>
      <c r="V283" s="55" t="s">
        <v>1</v>
      </c>
      <c r="W283" s="55" t="s">
        <v>1</v>
      </c>
      <c r="X283" s="55" t="s">
        <v>1</v>
      </c>
      <c r="Y283" s="55" t="s">
        <v>1</v>
      </c>
      <c r="Z283" s="56" t="s">
        <v>1</v>
      </c>
    </row>
    <row r="284" spans="1:26">
      <c r="B284" s="48" t="s">
        <v>2</v>
      </c>
      <c r="C284" s="69" t="s">
        <v>1</v>
      </c>
      <c r="D284" s="55" t="s">
        <v>1</v>
      </c>
      <c r="E284" s="55" t="s">
        <v>1</v>
      </c>
      <c r="F284" s="55" t="s">
        <v>1</v>
      </c>
      <c r="G284" s="55" t="s">
        <v>1</v>
      </c>
      <c r="H284" s="56" t="s">
        <v>1</v>
      </c>
      <c r="I284" s="70" t="s">
        <v>1</v>
      </c>
      <c r="J284" s="55" t="s">
        <v>1</v>
      </c>
      <c r="K284" s="55" t="s">
        <v>1</v>
      </c>
      <c r="L284" s="55" t="s">
        <v>1</v>
      </c>
      <c r="M284" s="55" t="s">
        <v>1</v>
      </c>
      <c r="N284" s="71" t="s">
        <v>1</v>
      </c>
      <c r="O284" s="69" t="s">
        <v>1</v>
      </c>
      <c r="P284" s="55" t="s">
        <v>1</v>
      </c>
      <c r="Q284" s="55" t="s">
        <v>1</v>
      </c>
      <c r="R284" s="55" t="s">
        <v>1</v>
      </c>
      <c r="S284" s="55" t="s">
        <v>1</v>
      </c>
      <c r="T284" s="56" t="s">
        <v>1</v>
      </c>
      <c r="U284" s="69" t="s">
        <v>1</v>
      </c>
      <c r="V284" s="55" t="s">
        <v>1</v>
      </c>
      <c r="W284" s="55" t="s">
        <v>1</v>
      </c>
      <c r="X284" s="55" t="s">
        <v>1</v>
      </c>
      <c r="Y284" s="55" t="s">
        <v>1</v>
      </c>
      <c r="Z284" s="56" t="s">
        <v>1</v>
      </c>
    </row>
    <row r="285" spans="1:26">
      <c r="B285" s="49" t="s">
        <v>3</v>
      </c>
      <c r="C285" s="66">
        <v>100</v>
      </c>
      <c r="D285" s="52">
        <v>9.4722344071446329</v>
      </c>
      <c r="E285" s="52">
        <v>19.614343479429653</v>
      </c>
      <c r="F285" s="52">
        <v>34.107960531080472</v>
      </c>
      <c r="G285" s="52">
        <v>16.401674472395626</v>
      </c>
      <c r="H285" s="53">
        <v>20.403787109949022</v>
      </c>
      <c r="I285" s="67">
        <v>100</v>
      </c>
      <c r="J285" s="52">
        <v>9.2825330121124328</v>
      </c>
      <c r="K285" s="52">
        <v>21.75121730646531</v>
      </c>
      <c r="L285" s="52">
        <v>33.715614484799822</v>
      </c>
      <c r="M285" s="52">
        <v>14.032913503892935</v>
      </c>
      <c r="N285" s="68">
        <v>21.217721692727867</v>
      </c>
      <c r="O285" s="66">
        <v>100</v>
      </c>
      <c r="P285" s="52">
        <v>8.9933510620596824</v>
      </c>
      <c r="Q285" s="52">
        <v>20.070593254527619</v>
      </c>
      <c r="R285" s="52">
        <v>32.841566730693991</v>
      </c>
      <c r="S285" s="52">
        <v>10.119752502134146</v>
      </c>
      <c r="T285" s="53">
        <v>27.97473645058588</v>
      </c>
      <c r="U285" s="66">
        <v>100</v>
      </c>
      <c r="V285" s="52">
        <v>10.464413657802497</v>
      </c>
      <c r="W285" s="52">
        <v>22.309416386671476</v>
      </c>
      <c r="X285" s="52">
        <v>29.892681594921218</v>
      </c>
      <c r="Y285" s="52">
        <v>10.32063762132845</v>
      </c>
      <c r="Z285" s="53">
        <v>27.012850739275528</v>
      </c>
    </row>
    <row r="286" spans="1:26">
      <c r="B286" s="49" t="s">
        <v>4</v>
      </c>
      <c r="C286" s="66">
        <v>100</v>
      </c>
      <c r="D286" s="52">
        <v>10.019495703924559</v>
      </c>
      <c r="E286" s="52">
        <v>20.042771738249996</v>
      </c>
      <c r="F286" s="52">
        <v>34.844925446484147</v>
      </c>
      <c r="G286" s="52">
        <v>16.51248319103096</v>
      </c>
      <c r="H286" s="53">
        <v>18.580323920310704</v>
      </c>
      <c r="I286" s="67">
        <v>100</v>
      </c>
      <c r="J286" s="52">
        <v>10.067715516905455</v>
      </c>
      <c r="K286" s="52">
        <v>21.826370869080758</v>
      </c>
      <c r="L286" s="52">
        <v>33.703859550693117</v>
      </c>
      <c r="M286" s="52">
        <v>13.183486453000418</v>
      </c>
      <c r="N286" s="68">
        <v>21.218567610320211</v>
      </c>
      <c r="O286" s="66">
        <v>100</v>
      </c>
      <c r="P286" s="52">
        <v>9.7701149425287817</v>
      </c>
      <c r="Q286" s="52">
        <v>18.199233716475195</v>
      </c>
      <c r="R286" s="52">
        <v>36.398467432950206</v>
      </c>
      <c r="S286" s="52">
        <v>10.15325670498089</v>
      </c>
      <c r="T286" s="53">
        <v>25.478927203065201</v>
      </c>
      <c r="U286" s="66">
        <v>100</v>
      </c>
      <c r="V286" s="52">
        <v>9.5854278568942846</v>
      </c>
      <c r="W286" s="52">
        <v>22.30120414921964</v>
      </c>
      <c r="X286" s="52">
        <v>31.79325303279829</v>
      </c>
      <c r="Y286" s="52">
        <v>10.936148875326058</v>
      </c>
      <c r="Z286" s="53">
        <v>25.383966085761418</v>
      </c>
    </row>
    <row r="287" spans="1:26">
      <c r="B287" s="49" t="s">
        <v>47</v>
      </c>
      <c r="C287" s="66">
        <v>100</v>
      </c>
      <c r="D287" s="52">
        <v>8.7604837129051507</v>
      </c>
      <c r="E287" s="52">
        <v>19.057143267316441</v>
      </c>
      <c r="F287" s="52">
        <v>33.149487324123051</v>
      </c>
      <c r="G287" s="52">
        <v>16.25756016560933</v>
      </c>
      <c r="H287" s="53">
        <v>22.775325530045439</v>
      </c>
      <c r="I287" s="67">
        <v>100</v>
      </c>
      <c r="J287" s="52">
        <v>8.2549696179791194</v>
      </c>
      <c r="K287" s="52">
        <v>21.652864312848564</v>
      </c>
      <c r="L287" s="52">
        <v>33.730998092961755</v>
      </c>
      <c r="M287" s="52">
        <v>15.144553330501873</v>
      </c>
      <c r="N287" s="68">
        <v>21.216614645708173</v>
      </c>
      <c r="O287" s="66">
        <v>100</v>
      </c>
      <c r="P287" s="52">
        <v>7.9905769653472278</v>
      </c>
      <c r="Q287" s="52">
        <v>22.48645078546803</v>
      </c>
      <c r="R287" s="52">
        <v>28.249736473799441</v>
      </c>
      <c r="S287" s="52">
        <v>10.076499787131873</v>
      </c>
      <c r="T287" s="53">
        <v>31.196735988252406</v>
      </c>
      <c r="U287" s="66">
        <v>100</v>
      </c>
      <c r="V287" s="52">
        <v>11.61278438500684</v>
      </c>
      <c r="W287" s="52">
        <v>22.320145448602954</v>
      </c>
      <c r="X287" s="52">
        <v>27.409637384237147</v>
      </c>
      <c r="Y287" s="52">
        <v>9.5164891292539764</v>
      </c>
      <c r="Z287" s="53">
        <v>29.140943652897356</v>
      </c>
    </row>
    <row r="288" spans="1:26">
      <c r="B288" s="49" t="s">
        <v>5</v>
      </c>
      <c r="C288" s="66">
        <v>100</v>
      </c>
      <c r="D288" s="52">
        <v>10.08201512230019</v>
      </c>
      <c r="E288" s="52">
        <v>24.111666650190656</v>
      </c>
      <c r="F288" s="52">
        <v>32.469081622294709</v>
      </c>
      <c r="G288" s="52">
        <v>13.683591995935943</v>
      </c>
      <c r="H288" s="53">
        <v>19.653644609279372</v>
      </c>
      <c r="I288" s="67">
        <v>100</v>
      </c>
      <c r="J288" s="52">
        <v>11.52258090906869</v>
      </c>
      <c r="K288" s="52">
        <v>23.606394847364427</v>
      </c>
      <c r="L288" s="52">
        <v>31.558241661451319</v>
      </c>
      <c r="M288" s="52">
        <v>13.22247647349862</v>
      </c>
      <c r="N288" s="68">
        <v>20.090306108617273</v>
      </c>
      <c r="O288" s="66">
        <v>100</v>
      </c>
      <c r="P288" s="52">
        <v>11.866928057176789</v>
      </c>
      <c r="Q288" s="52">
        <v>24.488678329300779</v>
      </c>
      <c r="R288" s="52">
        <v>27.594502789102744</v>
      </c>
      <c r="S288" s="52">
        <v>10.692942176596681</v>
      </c>
      <c r="T288" s="53">
        <v>25.35694864782246</v>
      </c>
      <c r="U288" s="66">
        <v>100</v>
      </c>
      <c r="V288" s="52">
        <v>11.905215277585256</v>
      </c>
      <c r="W288" s="52">
        <v>27.345881342779997</v>
      </c>
      <c r="X288" s="52">
        <v>26.194156735938851</v>
      </c>
      <c r="Y288" s="52">
        <v>8.5251068409759991</v>
      </c>
      <c r="Z288" s="53">
        <v>26.029639802718574</v>
      </c>
    </row>
    <row r="289" spans="2:26">
      <c r="B289" s="49"/>
      <c r="C289" s="69" t="s">
        <v>1</v>
      </c>
      <c r="D289" s="55" t="s">
        <v>1</v>
      </c>
      <c r="E289" s="55" t="s">
        <v>1</v>
      </c>
      <c r="F289" s="55" t="s">
        <v>1</v>
      </c>
      <c r="G289" s="55" t="s">
        <v>1</v>
      </c>
      <c r="H289" s="56" t="s">
        <v>1</v>
      </c>
      <c r="I289" s="70" t="s">
        <v>1</v>
      </c>
      <c r="J289" s="55" t="s">
        <v>1</v>
      </c>
      <c r="K289" s="55" t="s">
        <v>1</v>
      </c>
      <c r="L289" s="55" t="s">
        <v>1</v>
      </c>
      <c r="M289" s="55" t="s">
        <v>1</v>
      </c>
      <c r="N289" s="71" t="s">
        <v>1</v>
      </c>
      <c r="O289" s="69" t="s">
        <v>1</v>
      </c>
      <c r="P289" s="55" t="s">
        <v>1</v>
      </c>
      <c r="Q289" s="55" t="s">
        <v>1</v>
      </c>
      <c r="R289" s="55" t="s">
        <v>1</v>
      </c>
      <c r="S289" s="55" t="s">
        <v>1</v>
      </c>
      <c r="T289" s="56" t="s">
        <v>1</v>
      </c>
      <c r="U289" s="69" t="s">
        <v>1</v>
      </c>
      <c r="V289" s="55" t="s">
        <v>1</v>
      </c>
      <c r="W289" s="55" t="s">
        <v>1</v>
      </c>
      <c r="X289" s="55" t="s">
        <v>1</v>
      </c>
      <c r="Y289" s="55" t="s">
        <v>1</v>
      </c>
      <c r="Z289" s="56" t="s">
        <v>1</v>
      </c>
    </row>
    <row r="290" spans="2:26">
      <c r="B290" s="48" t="s">
        <v>6</v>
      </c>
      <c r="C290" s="69" t="s">
        <v>1</v>
      </c>
      <c r="D290" s="55" t="s">
        <v>1</v>
      </c>
      <c r="E290" s="55" t="s">
        <v>1</v>
      </c>
      <c r="F290" s="55" t="s">
        <v>1</v>
      </c>
      <c r="G290" s="55" t="s">
        <v>1</v>
      </c>
      <c r="H290" s="56" t="s">
        <v>1</v>
      </c>
      <c r="I290" s="70" t="s">
        <v>1</v>
      </c>
      <c r="J290" s="55" t="s">
        <v>1</v>
      </c>
      <c r="K290" s="55" t="s">
        <v>1</v>
      </c>
      <c r="L290" s="55" t="s">
        <v>1</v>
      </c>
      <c r="M290" s="55" t="s">
        <v>1</v>
      </c>
      <c r="N290" s="71" t="s">
        <v>1</v>
      </c>
      <c r="O290" s="69" t="s">
        <v>1</v>
      </c>
      <c r="P290" s="55" t="s">
        <v>1</v>
      </c>
      <c r="Q290" s="55" t="s">
        <v>1</v>
      </c>
      <c r="R290" s="55" t="s">
        <v>1</v>
      </c>
      <c r="S290" s="55" t="s">
        <v>1</v>
      </c>
      <c r="T290" s="56" t="s">
        <v>1</v>
      </c>
      <c r="U290" s="69" t="s">
        <v>1</v>
      </c>
      <c r="V290" s="55" t="s">
        <v>1</v>
      </c>
      <c r="W290" s="55" t="s">
        <v>1</v>
      </c>
      <c r="X290" s="55" t="s">
        <v>1</v>
      </c>
      <c r="Y290" s="55" t="s">
        <v>1</v>
      </c>
      <c r="Z290" s="56" t="s">
        <v>1</v>
      </c>
    </row>
    <row r="291" spans="2:26">
      <c r="B291" s="49" t="s">
        <v>7</v>
      </c>
      <c r="C291" s="66">
        <v>100</v>
      </c>
      <c r="D291" s="52">
        <v>9.2847323773440902</v>
      </c>
      <c r="E291" s="52">
        <v>22.219047361980667</v>
      </c>
      <c r="F291" s="52">
        <v>35.769106972173439</v>
      </c>
      <c r="G291" s="52">
        <v>14.999427640439574</v>
      </c>
      <c r="H291" s="53">
        <v>17.727685648062657</v>
      </c>
      <c r="I291" s="67">
        <v>100</v>
      </c>
      <c r="J291" s="52">
        <v>10.389683416825919</v>
      </c>
      <c r="K291" s="52">
        <v>23.666156378080498</v>
      </c>
      <c r="L291" s="52">
        <v>33.632097255725093</v>
      </c>
      <c r="M291" s="52">
        <v>12.52597693900819</v>
      </c>
      <c r="N291" s="68">
        <v>19.786086010357497</v>
      </c>
      <c r="O291" s="66">
        <v>100</v>
      </c>
      <c r="P291" s="52">
        <v>10.804474692450059</v>
      </c>
      <c r="Q291" s="52">
        <v>25.852650025763552</v>
      </c>
      <c r="R291" s="52">
        <v>29.454819358329576</v>
      </c>
      <c r="S291" s="52">
        <v>9.9321889387479025</v>
      </c>
      <c r="T291" s="53">
        <v>23.955866984710671</v>
      </c>
      <c r="U291" s="66">
        <v>100</v>
      </c>
      <c r="V291" s="52">
        <v>11.170570806117347</v>
      </c>
      <c r="W291" s="52">
        <v>26.091698993598879</v>
      </c>
      <c r="X291" s="52">
        <v>27.984839576994737</v>
      </c>
      <c r="Y291" s="52">
        <v>10.082941108418051</v>
      </c>
      <c r="Z291" s="53">
        <v>24.669949514870673</v>
      </c>
    </row>
    <row r="292" spans="2:26">
      <c r="B292" s="49" t="s">
        <v>8</v>
      </c>
      <c r="C292" s="66">
        <v>100</v>
      </c>
      <c r="D292" s="52">
        <v>10.031636055670166</v>
      </c>
      <c r="E292" s="52">
        <v>21.880045594042052</v>
      </c>
      <c r="F292" s="52">
        <v>32.064690250901414</v>
      </c>
      <c r="G292" s="52">
        <v>14.952112865540936</v>
      </c>
      <c r="H292" s="53">
        <v>21.071515233845851</v>
      </c>
      <c r="I292" s="67">
        <v>100</v>
      </c>
      <c r="J292" s="52">
        <v>10.533258538538364</v>
      </c>
      <c r="K292" s="52">
        <v>22.23567119713104</v>
      </c>
      <c r="L292" s="52">
        <v>32.014115593311935</v>
      </c>
      <c r="M292" s="52">
        <v>14.133847354706926</v>
      </c>
      <c r="N292" s="68">
        <v>21.083107316313743</v>
      </c>
      <c r="O292" s="66">
        <v>100</v>
      </c>
      <c r="P292" s="52">
        <v>10.361265757944182</v>
      </c>
      <c r="Q292" s="52">
        <v>20.55298550694841</v>
      </c>
      <c r="R292" s="52">
        <v>30.386885625887309</v>
      </c>
      <c r="S292" s="52">
        <v>10.689363539145855</v>
      </c>
      <c r="T292" s="53">
        <v>28.00949957007553</v>
      </c>
      <c r="U292" s="66">
        <v>100</v>
      </c>
      <c r="V292" s="52">
        <v>11.252496454811789</v>
      </c>
      <c r="W292" s="52">
        <v>24.35767272142234</v>
      </c>
      <c r="X292" s="52">
        <v>27.920846676527351</v>
      </c>
      <c r="Y292" s="52">
        <v>8.9930967553883523</v>
      </c>
      <c r="Z292" s="53">
        <v>27.475887391846271</v>
      </c>
    </row>
    <row r="293" spans="2:26">
      <c r="B293" s="49"/>
      <c r="C293" s="69" t="s">
        <v>1</v>
      </c>
      <c r="D293" s="55" t="s">
        <v>1</v>
      </c>
      <c r="E293" s="55" t="s">
        <v>1</v>
      </c>
      <c r="F293" s="55" t="s">
        <v>1</v>
      </c>
      <c r="G293" s="55" t="s">
        <v>1</v>
      </c>
      <c r="H293" s="56" t="s">
        <v>1</v>
      </c>
      <c r="I293" s="70" t="s">
        <v>1</v>
      </c>
      <c r="J293" s="55" t="s">
        <v>1</v>
      </c>
      <c r="K293" s="55" t="s">
        <v>1</v>
      </c>
      <c r="L293" s="55" t="s">
        <v>1</v>
      </c>
      <c r="M293" s="55" t="s">
        <v>1</v>
      </c>
      <c r="N293" s="71" t="s">
        <v>1</v>
      </c>
      <c r="O293" s="69" t="s">
        <v>1</v>
      </c>
      <c r="P293" s="55" t="s">
        <v>1</v>
      </c>
      <c r="Q293" s="55" t="s">
        <v>1</v>
      </c>
      <c r="R293" s="55" t="s">
        <v>1</v>
      </c>
      <c r="S293" s="55" t="s">
        <v>1</v>
      </c>
      <c r="T293" s="56" t="s">
        <v>1</v>
      </c>
      <c r="U293" s="69" t="s">
        <v>1</v>
      </c>
      <c r="V293" s="55" t="s">
        <v>1</v>
      </c>
      <c r="W293" s="55" t="s">
        <v>1</v>
      </c>
      <c r="X293" s="55" t="s">
        <v>1</v>
      </c>
      <c r="Y293" s="55" t="s">
        <v>1</v>
      </c>
      <c r="Z293" s="56" t="s">
        <v>1</v>
      </c>
    </row>
    <row r="294" spans="2:26">
      <c r="B294" s="48" t="s">
        <v>9</v>
      </c>
      <c r="C294" s="69" t="s">
        <v>1</v>
      </c>
      <c r="D294" s="55" t="s">
        <v>1</v>
      </c>
      <c r="E294" s="55" t="s">
        <v>1</v>
      </c>
      <c r="F294" s="55" t="s">
        <v>1</v>
      </c>
      <c r="G294" s="55" t="s">
        <v>1</v>
      </c>
      <c r="H294" s="56" t="s">
        <v>1</v>
      </c>
      <c r="I294" s="70" t="s">
        <v>1</v>
      </c>
      <c r="J294" s="55" t="s">
        <v>1</v>
      </c>
      <c r="K294" s="55" t="s">
        <v>1</v>
      </c>
      <c r="L294" s="55" t="s">
        <v>1</v>
      </c>
      <c r="M294" s="55" t="s">
        <v>1</v>
      </c>
      <c r="N294" s="71" t="s">
        <v>1</v>
      </c>
      <c r="O294" s="69" t="s">
        <v>1</v>
      </c>
      <c r="P294" s="55" t="s">
        <v>1</v>
      </c>
      <c r="Q294" s="55" t="s">
        <v>1</v>
      </c>
      <c r="R294" s="55" t="s">
        <v>1</v>
      </c>
      <c r="S294" s="55" t="s">
        <v>1</v>
      </c>
      <c r="T294" s="56" t="s">
        <v>1</v>
      </c>
      <c r="U294" s="69" t="s">
        <v>1</v>
      </c>
      <c r="V294" s="55" t="s">
        <v>1</v>
      </c>
      <c r="W294" s="55" t="s">
        <v>1</v>
      </c>
      <c r="X294" s="55" t="s">
        <v>1</v>
      </c>
      <c r="Y294" s="55" t="s">
        <v>1</v>
      </c>
      <c r="Z294" s="56" t="s">
        <v>1</v>
      </c>
    </row>
    <row r="295" spans="2:26">
      <c r="B295" s="49" t="s">
        <v>10</v>
      </c>
      <c r="C295" s="66">
        <v>100</v>
      </c>
      <c r="D295" s="52">
        <v>7.5347486444846359</v>
      </c>
      <c r="E295" s="52">
        <v>20.642304721415677</v>
      </c>
      <c r="F295" s="52">
        <v>42.573707095216101</v>
      </c>
      <c r="G295" s="52">
        <v>22.247073675765584</v>
      </c>
      <c r="H295" s="53">
        <v>7.0021658631179529</v>
      </c>
      <c r="I295" s="67">
        <v>100</v>
      </c>
      <c r="J295" s="52">
        <v>9.0392062413593557</v>
      </c>
      <c r="K295" s="52">
        <v>24.010633655827892</v>
      </c>
      <c r="L295" s="52">
        <v>35.025334586560106</v>
      </c>
      <c r="M295" s="52">
        <v>22.39882228437272</v>
      </c>
      <c r="N295" s="68">
        <v>9.5260032318797663</v>
      </c>
      <c r="O295" s="66">
        <v>100</v>
      </c>
      <c r="P295" s="52">
        <v>10.096018530018238</v>
      </c>
      <c r="Q295" s="52">
        <v>25.902237192007298</v>
      </c>
      <c r="R295" s="52">
        <v>36.407286547071173</v>
      </c>
      <c r="S295" s="52">
        <v>17.337582466656727</v>
      </c>
      <c r="T295" s="53">
        <v>10.256875264246993</v>
      </c>
      <c r="U295" s="66">
        <v>100</v>
      </c>
      <c r="V295" s="52">
        <v>8.6992677170083006</v>
      </c>
      <c r="W295" s="52">
        <v>25.665095345052841</v>
      </c>
      <c r="X295" s="52">
        <v>40.165635299658803</v>
      </c>
      <c r="Y295" s="52">
        <v>15.752088291385052</v>
      </c>
      <c r="Z295" s="53">
        <v>9.7179133468950845</v>
      </c>
    </row>
    <row r="296" spans="2:26">
      <c r="B296" s="49" t="s">
        <v>11</v>
      </c>
      <c r="C296" s="66">
        <v>100</v>
      </c>
      <c r="D296" s="52">
        <v>6.2222344715830413</v>
      </c>
      <c r="E296" s="52">
        <v>19.132944396311043</v>
      </c>
      <c r="F296" s="52">
        <v>41.110746937782558</v>
      </c>
      <c r="G296" s="52">
        <v>20.877279797634294</v>
      </c>
      <c r="H296" s="53">
        <v>12.656794396688472</v>
      </c>
      <c r="I296" s="67">
        <v>100</v>
      </c>
      <c r="J296" s="52">
        <v>8.0633163272809636</v>
      </c>
      <c r="K296" s="52">
        <v>20.59938376755235</v>
      </c>
      <c r="L296" s="52">
        <v>39.662695213860218</v>
      </c>
      <c r="M296" s="52">
        <v>18.67202289317904</v>
      </c>
      <c r="N296" s="68">
        <v>13.002581798127272</v>
      </c>
      <c r="O296" s="66">
        <v>100</v>
      </c>
      <c r="P296" s="52">
        <v>10.489939375249071</v>
      </c>
      <c r="Q296" s="52">
        <v>16.169479406157919</v>
      </c>
      <c r="R296" s="52">
        <v>37.753201157606171</v>
      </c>
      <c r="S296" s="52">
        <v>17.120036615131809</v>
      </c>
      <c r="T296" s="53">
        <v>18.467343445854628</v>
      </c>
      <c r="U296" s="66">
        <v>100</v>
      </c>
      <c r="V296" s="52">
        <v>9.3787954103945577</v>
      </c>
      <c r="W296" s="52">
        <v>21.05972834307218</v>
      </c>
      <c r="X296" s="52">
        <v>39.338604107595309</v>
      </c>
      <c r="Y296" s="52">
        <v>16.504063038340366</v>
      </c>
      <c r="Z296" s="53">
        <v>13.718809100596605</v>
      </c>
    </row>
    <row r="297" spans="2:26">
      <c r="B297" s="49" t="s">
        <v>12</v>
      </c>
      <c r="C297" s="66">
        <v>100</v>
      </c>
      <c r="D297" s="52">
        <v>9.2697104032529101</v>
      </c>
      <c r="E297" s="52">
        <v>21.405024944838445</v>
      </c>
      <c r="F297" s="52">
        <v>33.822541582621156</v>
      </c>
      <c r="G297" s="52">
        <v>15.619488548242435</v>
      </c>
      <c r="H297" s="53">
        <v>19.88323452104563</v>
      </c>
      <c r="I297" s="67">
        <v>100</v>
      </c>
      <c r="J297" s="52">
        <v>11.139735113117444</v>
      </c>
      <c r="K297" s="52">
        <v>21.564487786785222</v>
      </c>
      <c r="L297" s="52">
        <v>36.655152785618426</v>
      </c>
      <c r="M297" s="52">
        <v>12.982481949673238</v>
      </c>
      <c r="N297" s="68">
        <v>17.658142364804149</v>
      </c>
      <c r="O297" s="66">
        <v>100</v>
      </c>
      <c r="P297" s="52">
        <v>9.4308664974064662</v>
      </c>
      <c r="Q297" s="52">
        <v>23.117044665828761</v>
      </c>
      <c r="R297" s="52">
        <v>35.480714258511959</v>
      </c>
      <c r="S297" s="52">
        <v>10.475563611742695</v>
      </c>
      <c r="T297" s="53">
        <v>21.495810966511371</v>
      </c>
      <c r="U297" s="66">
        <v>100</v>
      </c>
      <c r="V297" s="52">
        <v>10.287059430136427</v>
      </c>
      <c r="W297" s="52">
        <v>25.310724092053594</v>
      </c>
      <c r="X297" s="52">
        <v>34.153531931584013</v>
      </c>
      <c r="Y297" s="52">
        <v>10.906596773110502</v>
      </c>
      <c r="Z297" s="53">
        <v>19.342087773114173</v>
      </c>
    </row>
    <row r="298" spans="2:26">
      <c r="B298" s="49" t="s">
        <v>13</v>
      </c>
      <c r="C298" s="66">
        <v>100</v>
      </c>
      <c r="D298" s="52">
        <v>14.157544871469716</v>
      </c>
      <c r="E298" s="52">
        <v>25.426163143841062</v>
      </c>
      <c r="F298" s="52">
        <v>22.208824300467004</v>
      </c>
      <c r="G298" s="52">
        <v>6.3419454104410367</v>
      </c>
      <c r="H298" s="53">
        <v>31.865522273781348</v>
      </c>
      <c r="I298" s="67">
        <v>100</v>
      </c>
      <c r="J298" s="52">
        <v>12.048317981654209</v>
      </c>
      <c r="K298" s="52">
        <v>24.817842630852667</v>
      </c>
      <c r="L298" s="52">
        <v>23.392391972704793</v>
      </c>
      <c r="M298" s="52">
        <v>7.804380385607967</v>
      </c>
      <c r="N298" s="68">
        <v>31.937067029178294</v>
      </c>
      <c r="O298" s="66">
        <v>100</v>
      </c>
      <c r="P298" s="52">
        <v>11.434515328770804</v>
      </c>
      <c r="Q298" s="52">
        <v>24.206826126975709</v>
      </c>
      <c r="R298" s="52">
        <v>20.413516605339108</v>
      </c>
      <c r="S298" s="52">
        <v>5.053520844594912</v>
      </c>
      <c r="T298" s="53">
        <v>38.891621094321643</v>
      </c>
      <c r="U298" s="66">
        <v>100</v>
      </c>
      <c r="V298" s="52">
        <v>12.647468954648838</v>
      </c>
      <c r="W298" s="52">
        <v>25.985548559928205</v>
      </c>
      <c r="X298" s="52">
        <v>19.333714302104017</v>
      </c>
      <c r="Y298" s="52">
        <v>5.4086982769576135</v>
      </c>
      <c r="Z298" s="53">
        <v>36.624569906359746</v>
      </c>
    </row>
    <row r="299" spans="2:26">
      <c r="B299" s="49"/>
      <c r="C299" s="69" t="s">
        <v>1</v>
      </c>
      <c r="D299" s="55" t="s">
        <v>1</v>
      </c>
      <c r="E299" s="55" t="s">
        <v>1</v>
      </c>
      <c r="F299" s="55" t="s">
        <v>1</v>
      </c>
      <c r="G299" s="55" t="s">
        <v>1</v>
      </c>
      <c r="H299" s="56" t="s">
        <v>1</v>
      </c>
      <c r="I299" s="70" t="s">
        <v>1</v>
      </c>
      <c r="J299" s="55" t="s">
        <v>1</v>
      </c>
      <c r="K299" s="55" t="s">
        <v>1</v>
      </c>
      <c r="L299" s="55" t="s">
        <v>1</v>
      </c>
      <c r="M299" s="55" t="s">
        <v>1</v>
      </c>
      <c r="N299" s="71" t="s">
        <v>1</v>
      </c>
      <c r="O299" s="69" t="s">
        <v>1</v>
      </c>
      <c r="P299" s="55" t="s">
        <v>1</v>
      </c>
      <c r="Q299" s="55" t="s">
        <v>1</v>
      </c>
      <c r="R299" s="55" t="s">
        <v>1</v>
      </c>
      <c r="S299" s="55" t="s">
        <v>1</v>
      </c>
      <c r="T299" s="56" t="s">
        <v>1</v>
      </c>
      <c r="U299" s="69" t="s">
        <v>1</v>
      </c>
      <c r="V299" s="55" t="s">
        <v>1</v>
      </c>
      <c r="W299" s="55" t="s">
        <v>1</v>
      </c>
      <c r="X299" s="55" t="s">
        <v>1</v>
      </c>
      <c r="Y299" s="55" t="s">
        <v>1</v>
      </c>
      <c r="Z299" s="56" t="s">
        <v>1</v>
      </c>
    </row>
    <row r="300" spans="2:26">
      <c r="B300" s="42" t="s">
        <v>14</v>
      </c>
      <c r="C300" s="69" t="s">
        <v>1</v>
      </c>
      <c r="D300" s="55" t="s">
        <v>1</v>
      </c>
      <c r="E300" s="55" t="s">
        <v>1</v>
      </c>
      <c r="F300" s="55" t="s">
        <v>1</v>
      </c>
      <c r="G300" s="55" t="s">
        <v>1</v>
      </c>
      <c r="H300" s="56" t="s">
        <v>1</v>
      </c>
      <c r="I300" s="70" t="s">
        <v>1</v>
      </c>
      <c r="J300" s="55" t="s">
        <v>1</v>
      </c>
      <c r="K300" s="55" t="s">
        <v>1</v>
      </c>
      <c r="L300" s="55" t="s">
        <v>1</v>
      </c>
      <c r="M300" s="55" t="s">
        <v>1</v>
      </c>
      <c r="N300" s="71" t="s">
        <v>1</v>
      </c>
      <c r="O300" s="69" t="s">
        <v>1</v>
      </c>
      <c r="P300" s="55" t="s">
        <v>1</v>
      </c>
      <c r="Q300" s="55" t="s">
        <v>1</v>
      </c>
      <c r="R300" s="55" t="s">
        <v>1</v>
      </c>
      <c r="S300" s="55" t="s">
        <v>1</v>
      </c>
      <c r="T300" s="56" t="s">
        <v>1</v>
      </c>
      <c r="U300" s="69" t="s">
        <v>1</v>
      </c>
      <c r="V300" s="55" t="s">
        <v>1</v>
      </c>
      <c r="W300" s="55" t="s">
        <v>1</v>
      </c>
      <c r="X300" s="55" t="s">
        <v>1</v>
      </c>
      <c r="Y300" s="55" t="s">
        <v>1</v>
      </c>
      <c r="Z300" s="56" t="s">
        <v>1</v>
      </c>
    </row>
    <row r="301" spans="2:26">
      <c r="B301" s="43" t="s">
        <v>50</v>
      </c>
      <c r="C301" s="66">
        <v>100</v>
      </c>
      <c r="D301" s="52">
        <v>12.806136030964488</v>
      </c>
      <c r="E301" s="52">
        <v>22.022173410763049</v>
      </c>
      <c r="F301" s="52">
        <v>24.830017281598007</v>
      </c>
      <c r="G301" s="52">
        <v>10.095208428803318</v>
      </c>
      <c r="H301" s="53">
        <v>30.246464847870115</v>
      </c>
      <c r="I301" s="67">
        <v>100</v>
      </c>
      <c r="J301" s="52">
        <v>13.302022543896234</v>
      </c>
      <c r="K301" s="52">
        <v>21.450077423858041</v>
      </c>
      <c r="L301" s="52">
        <v>23.980357373623058</v>
      </c>
      <c r="M301" s="52">
        <v>8.6122276072388555</v>
      </c>
      <c r="N301" s="68">
        <v>32.655315051381692</v>
      </c>
      <c r="O301" s="66">
        <v>100</v>
      </c>
      <c r="P301" s="52">
        <v>11.846696403582104</v>
      </c>
      <c r="Q301" s="52">
        <v>21.198552161741041</v>
      </c>
      <c r="R301" s="52">
        <v>19.877228452284644</v>
      </c>
      <c r="S301" s="52">
        <v>5.1499765323236222</v>
      </c>
      <c r="T301" s="53">
        <v>41.92754645007021</v>
      </c>
      <c r="U301" s="66">
        <v>100</v>
      </c>
      <c r="V301" s="52">
        <v>12.7652631693114</v>
      </c>
      <c r="W301" s="52">
        <v>22.403886506599029</v>
      </c>
      <c r="X301" s="52">
        <v>15.968015373199171</v>
      </c>
      <c r="Y301" s="52">
        <v>4.210901429583723</v>
      </c>
      <c r="Z301" s="53">
        <v>44.65193352130558</v>
      </c>
    </row>
    <row r="302" spans="2:26">
      <c r="B302" s="43" t="s">
        <v>48</v>
      </c>
      <c r="C302" s="66">
        <v>100</v>
      </c>
      <c r="D302" s="52">
        <v>8.1398217267804363</v>
      </c>
      <c r="E302" s="52">
        <v>20.858603488541345</v>
      </c>
      <c r="F302" s="52">
        <v>36.037645554323561</v>
      </c>
      <c r="G302" s="52">
        <v>18.327227423116348</v>
      </c>
      <c r="H302" s="53">
        <v>16.636701807238502</v>
      </c>
      <c r="I302" s="67">
        <v>100</v>
      </c>
      <c r="J302" s="52">
        <v>9.4775750043245139</v>
      </c>
      <c r="K302" s="52">
        <v>22.865767639741684</v>
      </c>
      <c r="L302" s="52">
        <v>34.302192906150538</v>
      </c>
      <c r="M302" s="52">
        <v>15.351288549931175</v>
      </c>
      <c r="N302" s="68">
        <v>18.003175899850156</v>
      </c>
      <c r="O302" s="66">
        <v>100</v>
      </c>
      <c r="P302" s="52">
        <v>11.718623118578554</v>
      </c>
      <c r="Q302" s="52">
        <v>21.759914832564391</v>
      </c>
      <c r="R302" s="52">
        <v>29.851909363800306</v>
      </c>
      <c r="S302" s="52">
        <v>14.203592219211835</v>
      </c>
      <c r="T302" s="53">
        <v>22.465960465845804</v>
      </c>
      <c r="U302" s="66">
        <v>100</v>
      </c>
      <c r="V302" s="52">
        <v>12.079324559580119</v>
      </c>
      <c r="W302" s="52">
        <v>24.726830933285569</v>
      </c>
      <c r="X302" s="52">
        <v>26.363321215729812</v>
      </c>
      <c r="Y302" s="52">
        <v>9.9480110303311253</v>
      </c>
      <c r="Z302" s="53">
        <v>26.882512261072815</v>
      </c>
    </row>
    <row r="303" spans="2:26">
      <c r="B303" s="43" t="s">
        <v>49</v>
      </c>
      <c r="C303" s="66">
        <v>100</v>
      </c>
      <c r="D303" s="52">
        <v>7.6135939369960184</v>
      </c>
      <c r="E303" s="52">
        <v>23.194014978250362</v>
      </c>
      <c r="F303" s="52">
        <v>41.357191354511244</v>
      </c>
      <c r="G303" s="52">
        <v>17.7353290802576</v>
      </c>
      <c r="H303" s="53">
        <v>10.099870649985391</v>
      </c>
      <c r="I303" s="67">
        <v>100</v>
      </c>
      <c r="J303" s="52">
        <v>8.0798599519266396</v>
      </c>
      <c r="K303" s="52">
        <v>24.062814065131548</v>
      </c>
      <c r="L303" s="52">
        <v>41.283885219087871</v>
      </c>
      <c r="M303" s="52">
        <v>17.86769940441463</v>
      </c>
      <c r="N303" s="68">
        <v>8.7057413594373134</v>
      </c>
      <c r="O303" s="66">
        <v>100</v>
      </c>
      <c r="P303" s="52">
        <v>8.6266291306709064</v>
      </c>
      <c r="Q303" s="52">
        <v>23.834601135760405</v>
      </c>
      <c r="R303" s="52">
        <v>38.37529244297604</v>
      </c>
      <c r="S303" s="52">
        <v>12.0690059212316</v>
      </c>
      <c r="T303" s="53">
        <v>17.094471369363358</v>
      </c>
      <c r="U303" s="66">
        <v>100</v>
      </c>
      <c r="V303" s="52">
        <v>9.5427657154818952</v>
      </c>
      <c r="W303" s="52">
        <v>26.769571831795126</v>
      </c>
      <c r="X303" s="52">
        <v>36.780211083182856</v>
      </c>
      <c r="Y303" s="52">
        <v>12.138299745905771</v>
      </c>
      <c r="Z303" s="53">
        <v>14.76915162363454</v>
      </c>
    </row>
    <row r="304" spans="2:26">
      <c r="B304" s="49"/>
      <c r="C304" s="69" t="s">
        <v>1</v>
      </c>
      <c r="D304" s="55" t="s">
        <v>1</v>
      </c>
      <c r="E304" s="55" t="s">
        <v>1</v>
      </c>
      <c r="F304" s="55" t="s">
        <v>1</v>
      </c>
      <c r="G304" s="55" t="s">
        <v>1</v>
      </c>
      <c r="H304" s="56" t="s">
        <v>1</v>
      </c>
      <c r="I304" s="70" t="s">
        <v>1</v>
      </c>
      <c r="J304" s="55" t="s">
        <v>1</v>
      </c>
      <c r="K304" s="55" t="s">
        <v>1</v>
      </c>
      <c r="L304" s="55" t="s">
        <v>1</v>
      </c>
      <c r="M304" s="55" t="s">
        <v>1</v>
      </c>
      <c r="N304" s="71" t="s">
        <v>1</v>
      </c>
      <c r="O304" s="69" t="s">
        <v>1</v>
      </c>
      <c r="P304" s="55" t="s">
        <v>1</v>
      </c>
      <c r="Q304" s="55" t="s">
        <v>1</v>
      </c>
      <c r="R304" s="55" t="s">
        <v>1</v>
      </c>
      <c r="S304" s="55" t="s">
        <v>1</v>
      </c>
      <c r="T304" s="56" t="s">
        <v>1</v>
      </c>
      <c r="U304" s="69" t="s">
        <v>1</v>
      </c>
      <c r="V304" s="55" t="s">
        <v>1</v>
      </c>
      <c r="W304" s="55" t="s">
        <v>1</v>
      </c>
      <c r="X304" s="55" t="s">
        <v>1</v>
      </c>
      <c r="Y304" s="55" t="s">
        <v>1</v>
      </c>
      <c r="Z304" s="56" t="s">
        <v>1</v>
      </c>
    </row>
    <row r="305" spans="2:26">
      <c r="B305" s="48" t="s">
        <v>15</v>
      </c>
      <c r="C305" s="69" t="s">
        <v>1</v>
      </c>
      <c r="D305" s="55" t="s">
        <v>1</v>
      </c>
      <c r="E305" s="55" t="s">
        <v>1</v>
      </c>
      <c r="F305" s="55" t="s">
        <v>1</v>
      </c>
      <c r="G305" s="55" t="s">
        <v>1</v>
      </c>
      <c r="H305" s="56" t="s">
        <v>1</v>
      </c>
      <c r="I305" s="70" t="s">
        <v>1</v>
      </c>
      <c r="J305" s="55" t="s">
        <v>1</v>
      </c>
      <c r="K305" s="55" t="s">
        <v>1</v>
      </c>
      <c r="L305" s="55" t="s">
        <v>1</v>
      </c>
      <c r="M305" s="55" t="s">
        <v>1</v>
      </c>
      <c r="N305" s="71" t="s">
        <v>1</v>
      </c>
      <c r="O305" s="69" t="s">
        <v>1</v>
      </c>
      <c r="P305" s="55" t="s">
        <v>1</v>
      </c>
      <c r="Q305" s="55" t="s">
        <v>1</v>
      </c>
      <c r="R305" s="55" t="s">
        <v>1</v>
      </c>
      <c r="S305" s="55" t="s">
        <v>1</v>
      </c>
      <c r="T305" s="56" t="s">
        <v>1</v>
      </c>
      <c r="U305" s="69" t="s">
        <v>1</v>
      </c>
      <c r="V305" s="55" t="s">
        <v>1</v>
      </c>
      <c r="W305" s="55" t="s">
        <v>1</v>
      </c>
      <c r="X305" s="55" t="s">
        <v>1</v>
      </c>
      <c r="Y305" s="55" t="s">
        <v>1</v>
      </c>
      <c r="Z305" s="56" t="s">
        <v>1</v>
      </c>
    </row>
    <row r="306" spans="2:26">
      <c r="B306" s="37" t="s">
        <v>41</v>
      </c>
      <c r="C306" s="66">
        <v>100</v>
      </c>
      <c r="D306" s="52">
        <v>9.4872764961505105</v>
      </c>
      <c r="E306" s="52">
        <v>22.249250338840159</v>
      </c>
      <c r="F306" s="52">
        <v>31.608355083855344</v>
      </c>
      <c r="G306" s="52">
        <v>10.775636835842107</v>
      </c>
      <c r="H306" s="53">
        <v>25.87948124531178</v>
      </c>
      <c r="I306" s="67">
        <v>100</v>
      </c>
      <c r="J306" s="52">
        <v>17.325059676649094</v>
      </c>
      <c r="K306" s="52">
        <v>26.246132209326547</v>
      </c>
      <c r="L306" s="52">
        <v>21.958929339436921</v>
      </c>
      <c r="M306" s="52">
        <v>6.9781385462922678</v>
      </c>
      <c r="N306" s="68">
        <v>27.491740228295058</v>
      </c>
      <c r="O306" s="66">
        <v>100</v>
      </c>
      <c r="P306" s="52">
        <v>15.128583410110465</v>
      </c>
      <c r="Q306" s="52">
        <v>23.751117128243106</v>
      </c>
      <c r="R306" s="52">
        <v>17.734344803405129</v>
      </c>
      <c r="S306" s="52">
        <v>5.8300729895755632</v>
      </c>
      <c r="T306" s="53">
        <v>37.555881668665833</v>
      </c>
      <c r="U306" s="66">
        <v>100</v>
      </c>
      <c r="V306" s="52">
        <v>14.646038203482759</v>
      </c>
      <c r="W306" s="52">
        <v>25.544439646333551</v>
      </c>
      <c r="X306" s="52">
        <v>21.454562117650553</v>
      </c>
      <c r="Y306" s="52">
        <v>7.6054086645890129</v>
      </c>
      <c r="Z306" s="53">
        <v>30.749551367943202</v>
      </c>
    </row>
    <row r="307" spans="2:26">
      <c r="B307" s="37" t="s">
        <v>31</v>
      </c>
      <c r="C307" s="66">
        <v>100</v>
      </c>
      <c r="D307" s="52">
        <v>13.852046749962366</v>
      </c>
      <c r="E307" s="52">
        <v>25.865686695040534</v>
      </c>
      <c r="F307" s="52">
        <v>26.742013881224715</v>
      </c>
      <c r="G307" s="52">
        <v>12.31905693529457</v>
      </c>
      <c r="H307" s="53">
        <v>21.221195738478656</v>
      </c>
      <c r="I307" s="67">
        <v>100</v>
      </c>
      <c r="J307" s="52">
        <v>11.225803517186717</v>
      </c>
      <c r="K307" s="52">
        <v>24.817898708790104</v>
      </c>
      <c r="L307" s="52">
        <v>30.800323759123664</v>
      </c>
      <c r="M307" s="52">
        <v>10.270692250082089</v>
      </c>
      <c r="N307" s="68">
        <v>22.885281764818004</v>
      </c>
      <c r="O307" s="66">
        <v>100</v>
      </c>
      <c r="P307" s="52">
        <v>13.29627502397306</v>
      </c>
      <c r="Q307" s="52">
        <v>27.088997880321891</v>
      </c>
      <c r="R307" s="52">
        <v>24.466806966783068</v>
      </c>
      <c r="S307" s="52">
        <v>10.620209895554654</v>
      </c>
      <c r="T307" s="53">
        <v>24.5277102333683</v>
      </c>
      <c r="U307" s="66">
        <v>100</v>
      </c>
      <c r="V307" s="52">
        <v>14.747872223043837</v>
      </c>
      <c r="W307" s="52">
        <v>28.497885766934083</v>
      </c>
      <c r="X307" s="52">
        <v>22.662693074492349</v>
      </c>
      <c r="Y307" s="52">
        <v>6.7563088810482421</v>
      </c>
      <c r="Z307" s="53">
        <v>27.335240054482028</v>
      </c>
    </row>
    <row r="308" spans="2:26">
      <c r="B308" s="37" t="s">
        <v>32</v>
      </c>
      <c r="C308" s="66">
        <v>100</v>
      </c>
      <c r="D308" s="52">
        <v>9.138005707674429</v>
      </c>
      <c r="E308" s="52">
        <v>23.424487041472478</v>
      </c>
      <c r="F308" s="52">
        <v>32.807337629881083</v>
      </c>
      <c r="G308" s="52">
        <v>13.320239451528639</v>
      </c>
      <c r="H308" s="53">
        <v>21.309930169443771</v>
      </c>
      <c r="I308" s="67">
        <v>100</v>
      </c>
      <c r="J308" s="52">
        <v>12.085605769372403</v>
      </c>
      <c r="K308" s="52">
        <v>23.486440459063186</v>
      </c>
      <c r="L308" s="52">
        <v>31.788594832424</v>
      </c>
      <c r="M308" s="52">
        <v>14.211312355451428</v>
      </c>
      <c r="N308" s="68">
        <v>18.428046583689454</v>
      </c>
      <c r="O308" s="66">
        <v>100</v>
      </c>
      <c r="P308" s="52">
        <v>9.945216157616235</v>
      </c>
      <c r="Q308" s="52">
        <v>27.135781492923694</v>
      </c>
      <c r="R308" s="52">
        <v>24.908920288641067</v>
      </c>
      <c r="S308" s="52">
        <v>9.7600965801875237</v>
      </c>
      <c r="T308" s="53">
        <v>28.249985480632077</v>
      </c>
      <c r="U308" s="66">
        <v>100</v>
      </c>
      <c r="V308" s="52">
        <v>11.170047215173664</v>
      </c>
      <c r="W308" s="52">
        <v>26.558227679152051</v>
      </c>
      <c r="X308" s="52">
        <v>27.123316028859218</v>
      </c>
      <c r="Y308" s="52">
        <v>8.3145736535609966</v>
      </c>
      <c r="Z308" s="53">
        <v>26.833835423253166</v>
      </c>
    </row>
    <row r="309" spans="2:26">
      <c r="B309" s="37" t="s">
        <v>33</v>
      </c>
      <c r="C309" s="66">
        <v>100</v>
      </c>
      <c r="D309" s="52">
        <v>8.3042060416221517</v>
      </c>
      <c r="E309" s="52">
        <v>19.927967967492879</v>
      </c>
      <c r="F309" s="52">
        <v>35.946387516608702</v>
      </c>
      <c r="G309" s="52">
        <v>16.811951069613375</v>
      </c>
      <c r="H309" s="53">
        <v>19.009487404661471</v>
      </c>
      <c r="I309" s="67">
        <v>100</v>
      </c>
      <c r="J309" s="52">
        <v>6.592570151433967</v>
      </c>
      <c r="K309" s="52">
        <v>22.02771986874896</v>
      </c>
      <c r="L309" s="52">
        <v>35.136722454513567</v>
      </c>
      <c r="M309" s="52">
        <v>16.777588688371495</v>
      </c>
      <c r="N309" s="68">
        <v>19.465398836931964</v>
      </c>
      <c r="O309" s="66">
        <v>100</v>
      </c>
      <c r="P309" s="52">
        <v>9.5434630708626909</v>
      </c>
      <c r="Q309" s="52">
        <v>19.493125213509842</v>
      </c>
      <c r="R309" s="52">
        <v>36.118971676063403</v>
      </c>
      <c r="S309" s="52">
        <v>9.8084440708751437</v>
      </c>
      <c r="T309" s="53">
        <v>25.035995968689402</v>
      </c>
      <c r="U309" s="66">
        <v>100</v>
      </c>
      <c r="V309" s="52">
        <v>10.951587981035479</v>
      </c>
      <c r="W309" s="52">
        <v>24.377600775142202</v>
      </c>
      <c r="X309" s="52">
        <v>28.970551028200447</v>
      </c>
      <c r="Y309" s="52">
        <v>9.6117322404523886</v>
      </c>
      <c r="Z309" s="53">
        <v>26.088527975168418</v>
      </c>
    </row>
    <row r="310" spans="2:26">
      <c r="B310" s="43" t="s">
        <v>34</v>
      </c>
      <c r="C310" s="66">
        <v>100</v>
      </c>
      <c r="D310" s="52">
        <v>8.8907493884873805</v>
      </c>
      <c r="E310" s="52">
        <v>19.979927552549544</v>
      </c>
      <c r="F310" s="52">
        <v>35.809372377186016</v>
      </c>
      <c r="G310" s="52">
        <v>17.232313318932864</v>
      </c>
      <c r="H310" s="53">
        <v>18.087637362842603</v>
      </c>
      <c r="I310" s="67">
        <v>100</v>
      </c>
      <c r="J310" s="52">
        <v>9.1594083386293175</v>
      </c>
      <c r="K310" s="52">
        <v>21.063258816582472</v>
      </c>
      <c r="L310" s="52">
        <v>34.678813469687938</v>
      </c>
      <c r="M310" s="52">
        <v>14.917170975479813</v>
      </c>
      <c r="N310" s="68">
        <v>20.18134839961872</v>
      </c>
      <c r="O310" s="66">
        <v>100</v>
      </c>
      <c r="P310" s="52">
        <v>9.2317344649291666</v>
      </c>
      <c r="Q310" s="52">
        <v>18.534817852927553</v>
      </c>
      <c r="R310" s="52">
        <v>34.829270383745495</v>
      </c>
      <c r="S310" s="52">
        <v>11.344332316938468</v>
      </c>
      <c r="T310" s="53">
        <v>26.059844981462284</v>
      </c>
      <c r="U310" s="66">
        <v>100</v>
      </c>
      <c r="V310" s="52">
        <v>9.436286853471433</v>
      </c>
      <c r="W310" s="52">
        <v>22.696892187275218</v>
      </c>
      <c r="X310" s="52">
        <v>31.055387427468716</v>
      </c>
      <c r="Y310" s="52">
        <v>11.194018561288624</v>
      </c>
      <c r="Z310" s="53">
        <v>25.617414970494302</v>
      </c>
    </row>
    <row r="311" spans="2:26">
      <c r="B311" s="49"/>
      <c r="C311" s="69"/>
      <c r="D311" s="55"/>
      <c r="E311" s="55"/>
      <c r="F311" s="55"/>
      <c r="G311" s="55"/>
      <c r="H311" s="56"/>
      <c r="I311" s="70"/>
      <c r="J311" s="55"/>
      <c r="K311" s="55"/>
      <c r="L311" s="55"/>
      <c r="M311" s="55"/>
      <c r="N311" s="71"/>
      <c r="O311" s="69"/>
      <c r="P311" s="55"/>
      <c r="Q311" s="55"/>
      <c r="R311" s="55"/>
      <c r="S311" s="55"/>
      <c r="T311" s="56"/>
      <c r="U311" s="69"/>
      <c r="V311" s="55"/>
      <c r="W311" s="55"/>
      <c r="X311" s="55"/>
      <c r="Y311" s="55"/>
      <c r="Z311" s="56"/>
    </row>
    <row r="312" spans="2:26">
      <c r="B312" s="48" t="s">
        <v>56</v>
      </c>
      <c r="C312" s="69"/>
      <c r="D312" s="55"/>
      <c r="E312" s="55"/>
      <c r="F312" s="55"/>
      <c r="G312" s="55"/>
      <c r="H312" s="56"/>
      <c r="I312" s="70"/>
      <c r="J312" s="55"/>
      <c r="K312" s="55"/>
      <c r="L312" s="55"/>
      <c r="M312" s="55"/>
      <c r="N312" s="71"/>
      <c r="O312" s="69"/>
      <c r="P312" s="55"/>
      <c r="Q312" s="55"/>
      <c r="R312" s="55"/>
      <c r="S312" s="55"/>
      <c r="T312" s="56"/>
      <c r="U312" s="69"/>
      <c r="V312" s="55"/>
      <c r="W312" s="55"/>
      <c r="X312" s="55"/>
      <c r="Y312" s="55"/>
      <c r="Z312" s="56"/>
    </row>
    <row r="313" spans="2:26">
      <c r="B313" s="37" t="s">
        <v>57</v>
      </c>
      <c r="C313" s="66"/>
      <c r="D313" s="52"/>
      <c r="E313" s="52"/>
      <c r="F313" s="52"/>
      <c r="G313" s="52"/>
      <c r="H313" s="53"/>
      <c r="I313" s="67"/>
      <c r="J313" s="52"/>
      <c r="K313" s="52"/>
      <c r="L313" s="52"/>
      <c r="M313" s="52"/>
      <c r="N313" s="68"/>
      <c r="O313" s="66"/>
      <c r="P313" s="52"/>
      <c r="Q313" s="52"/>
      <c r="R313" s="52"/>
      <c r="S313" s="52"/>
      <c r="T313" s="53"/>
      <c r="U313" s="66">
        <v>100</v>
      </c>
      <c r="V313" s="52">
        <v>13.777286812998241</v>
      </c>
      <c r="W313" s="52">
        <v>20.529438679472122</v>
      </c>
      <c r="X313" s="52">
        <v>18.218871910252066</v>
      </c>
      <c r="Y313" s="52">
        <v>6.4906924657285776</v>
      </c>
      <c r="Z313" s="53">
        <v>40.983710131547745</v>
      </c>
    </row>
    <row r="314" spans="2:26">
      <c r="B314" s="37" t="s">
        <v>58</v>
      </c>
      <c r="C314" s="66"/>
      <c r="D314" s="52"/>
      <c r="E314" s="52"/>
      <c r="F314" s="52"/>
      <c r="G314" s="52"/>
      <c r="H314" s="53"/>
      <c r="I314" s="67"/>
      <c r="J314" s="52"/>
      <c r="K314" s="52"/>
      <c r="L314" s="52"/>
      <c r="M314" s="52"/>
      <c r="N314" s="68"/>
      <c r="O314" s="66"/>
      <c r="P314" s="52"/>
      <c r="Q314" s="52"/>
      <c r="R314" s="52"/>
      <c r="S314" s="52"/>
      <c r="T314" s="53"/>
      <c r="U314" s="66">
        <v>100</v>
      </c>
      <c r="V314" s="52">
        <v>11.793615855867872</v>
      </c>
      <c r="W314" s="52">
        <v>26.397954558496078</v>
      </c>
      <c r="X314" s="52">
        <v>25.802447935525219</v>
      </c>
      <c r="Y314" s="52">
        <v>8.7343092429276936</v>
      </c>
      <c r="Z314" s="53">
        <v>27.271672407182933</v>
      </c>
    </row>
    <row r="315" spans="2:26">
      <c r="B315" s="37" t="s">
        <v>59</v>
      </c>
      <c r="C315" s="66"/>
      <c r="D315" s="52"/>
      <c r="E315" s="52"/>
      <c r="F315" s="52"/>
      <c r="G315" s="52"/>
      <c r="H315" s="53"/>
      <c r="I315" s="67"/>
      <c r="J315" s="52"/>
      <c r="K315" s="52"/>
      <c r="L315" s="52"/>
      <c r="M315" s="52"/>
      <c r="N315" s="68"/>
      <c r="O315" s="66"/>
      <c r="P315" s="52"/>
      <c r="Q315" s="52"/>
      <c r="R315" s="52"/>
      <c r="S315" s="52"/>
      <c r="T315" s="53"/>
      <c r="U315" s="66">
        <v>100</v>
      </c>
      <c r="V315" s="52">
        <v>9.6035620690051875</v>
      </c>
      <c r="W315" s="52">
        <v>27.045869869551538</v>
      </c>
      <c r="X315" s="52">
        <v>35.781710949905005</v>
      </c>
      <c r="Y315" s="52">
        <v>10.867168939158205</v>
      </c>
      <c r="Z315" s="53">
        <v>16.701688172378798</v>
      </c>
    </row>
    <row r="316" spans="2:26" ht="15.75" thickBot="1">
      <c r="B316" s="38" t="s">
        <v>60</v>
      </c>
      <c r="C316" s="72"/>
      <c r="D316" s="58"/>
      <c r="E316" s="58"/>
      <c r="F316" s="58"/>
      <c r="G316" s="58"/>
      <c r="H316" s="59"/>
      <c r="I316" s="73"/>
      <c r="J316" s="58"/>
      <c r="K316" s="58"/>
      <c r="L316" s="58"/>
      <c r="M316" s="58"/>
      <c r="N316" s="74"/>
      <c r="O316" s="72"/>
      <c r="P316" s="58"/>
      <c r="Q316" s="58"/>
      <c r="R316" s="58"/>
      <c r="S316" s="58"/>
      <c r="T316" s="59"/>
      <c r="U316" s="72">
        <v>100</v>
      </c>
      <c r="V316" s="58">
        <v>5.8223276924675984</v>
      </c>
      <c r="W316" s="58">
        <v>22.674223576134185</v>
      </c>
      <c r="X316" s="58">
        <v>40.109491202376333</v>
      </c>
      <c r="Y316" s="58">
        <v>17.112057098104998</v>
      </c>
      <c r="Z316" s="59">
        <v>14.281900430917391</v>
      </c>
    </row>
    <row r="317" spans="2:26" ht="111.75" customHeight="1"/>
    <row r="318" spans="2:26" ht="15.75" thickBot="1">
      <c r="B318" s="80" t="s">
        <v>74</v>
      </c>
      <c r="C318" s="80"/>
      <c r="D318" s="80"/>
      <c r="E318" s="80"/>
      <c r="F318" s="80"/>
      <c r="G318" s="80"/>
      <c r="H318" s="80"/>
      <c r="I318" s="80"/>
      <c r="J318" s="80"/>
      <c r="K318" s="80"/>
      <c r="L318" s="80"/>
      <c r="M318" s="80"/>
      <c r="N318" s="80"/>
      <c r="O318" s="81"/>
      <c r="P318" s="81"/>
      <c r="Q318" s="81"/>
      <c r="R318" s="81"/>
      <c r="S318" s="81"/>
      <c r="T318" s="81"/>
      <c r="U318" s="81"/>
      <c r="V318" s="81"/>
      <c r="W318" s="81"/>
      <c r="X318" s="81"/>
      <c r="Y318" s="81"/>
      <c r="Z318" s="81"/>
    </row>
    <row r="319" spans="2:26">
      <c r="B319" s="331"/>
      <c r="C319" s="323" t="s">
        <v>53</v>
      </c>
      <c r="D319" s="324"/>
      <c r="E319" s="324"/>
      <c r="F319" s="324"/>
      <c r="G319" s="324"/>
      <c r="H319" s="333"/>
      <c r="I319" s="323" t="s">
        <v>52</v>
      </c>
      <c r="J319" s="324"/>
      <c r="K319" s="324"/>
      <c r="L319" s="324"/>
      <c r="M319" s="324"/>
      <c r="N319" s="324"/>
      <c r="O319" s="323" t="s">
        <v>54</v>
      </c>
      <c r="P319" s="324"/>
      <c r="Q319" s="324"/>
      <c r="R319" s="324"/>
      <c r="S319" s="324"/>
      <c r="T319" s="325"/>
      <c r="U319" s="323" t="s">
        <v>55</v>
      </c>
      <c r="V319" s="324"/>
      <c r="W319" s="324"/>
      <c r="X319" s="324"/>
      <c r="Y319" s="324"/>
      <c r="Z319" s="325"/>
    </row>
    <row r="320" spans="2:26" ht="24.75" thickBot="1">
      <c r="B320" s="332"/>
      <c r="C320" s="82" t="s">
        <v>16</v>
      </c>
      <c r="D320" s="83" t="s">
        <v>17</v>
      </c>
      <c r="E320" s="83" t="s">
        <v>18</v>
      </c>
      <c r="F320" s="83" t="s">
        <v>19</v>
      </c>
      <c r="G320" s="83" t="s">
        <v>20</v>
      </c>
      <c r="H320" s="84" t="s">
        <v>75</v>
      </c>
      <c r="I320" s="82" t="s">
        <v>16</v>
      </c>
      <c r="J320" s="83" t="s">
        <v>17</v>
      </c>
      <c r="K320" s="83" t="s">
        <v>18</v>
      </c>
      <c r="L320" s="83" t="s">
        <v>19</v>
      </c>
      <c r="M320" s="83" t="s">
        <v>20</v>
      </c>
      <c r="N320" s="84"/>
      <c r="O320" s="82" t="s">
        <v>16</v>
      </c>
      <c r="P320" s="83" t="s">
        <v>17</v>
      </c>
      <c r="Q320" s="83" t="s">
        <v>18</v>
      </c>
      <c r="R320" s="83" t="s">
        <v>19</v>
      </c>
      <c r="S320" s="83" t="s">
        <v>20</v>
      </c>
      <c r="T320" s="84"/>
      <c r="U320" s="82" t="s">
        <v>16</v>
      </c>
      <c r="V320" s="83" t="s">
        <v>17</v>
      </c>
      <c r="W320" s="83" t="s">
        <v>18</v>
      </c>
      <c r="X320" s="83" t="s">
        <v>19</v>
      </c>
      <c r="Y320" s="83" t="s">
        <v>20</v>
      </c>
      <c r="Z320" s="84"/>
    </row>
    <row r="321" spans="2:26">
      <c r="B321" s="85"/>
      <c r="C321" s="86"/>
      <c r="D321" s="87"/>
      <c r="E321" s="87"/>
      <c r="F321" s="87"/>
      <c r="G321" s="87"/>
      <c r="H321" s="88"/>
      <c r="I321" s="89"/>
      <c r="J321" s="87"/>
      <c r="K321" s="87"/>
      <c r="L321" s="87"/>
      <c r="M321" s="87"/>
      <c r="N321" s="88"/>
      <c r="O321" s="86"/>
      <c r="P321" s="87"/>
      <c r="Q321" s="87"/>
      <c r="R321" s="87"/>
      <c r="S321" s="87"/>
      <c r="T321" s="88"/>
      <c r="U321" s="86"/>
      <c r="V321" s="87"/>
      <c r="W321" s="87"/>
      <c r="X321" s="87"/>
      <c r="Y321" s="87"/>
      <c r="Z321" s="88"/>
    </row>
    <row r="322" spans="2:26">
      <c r="B322" s="112">
        <v>2018</v>
      </c>
      <c r="C322" s="114">
        <f>+C328</f>
        <v>100.0000000000058</v>
      </c>
      <c r="D322" s="115">
        <f>+D328</f>
        <v>12.243777038629799</v>
      </c>
      <c r="E322" s="115">
        <f>+E328</f>
        <v>27.48755702352652</v>
      </c>
      <c r="F322" s="115">
        <f>+F328</f>
        <v>41.557867351438375</v>
      </c>
      <c r="G322" s="115">
        <f>+G328</f>
        <v>18.710798586411101</v>
      </c>
      <c r="H322" s="116"/>
      <c r="I322" s="89"/>
      <c r="J322" s="87"/>
      <c r="K322" s="87"/>
      <c r="L322" s="87"/>
      <c r="M322" s="87"/>
      <c r="N322" s="88"/>
      <c r="O322" s="86"/>
      <c r="P322" s="87"/>
      <c r="Q322" s="87"/>
      <c r="R322" s="87"/>
      <c r="S322" s="87"/>
      <c r="T322" s="88"/>
      <c r="U322" s="86"/>
      <c r="V322" s="87"/>
      <c r="W322" s="87"/>
      <c r="X322" s="87"/>
      <c r="Y322" s="87"/>
      <c r="Z322" s="88"/>
    </row>
    <row r="323" spans="2:26">
      <c r="B323" s="112">
        <v>2019</v>
      </c>
      <c r="C323" s="114">
        <f>+I328</f>
        <v>100.00000000000983</v>
      </c>
      <c r="D323" s="115">
        <f>+J328</f>
        <v>13.194231820279438</v>
      </c>
      <c r="E323" s="115">
        <f>+K328</f>
        <v>28.64361127150184</v>
      </c>
      <c r="F323" s="115">
        <f>+L328</f>
        <v>41.027372051466124</v>
      </c>
      <c r="G323" s="115">
        <f>+M328</f>
        <v>17.134784856762423</v>
      </c>
      <c r="H323" s="116"/>
      <c r="I323" s="89"/>
      <c r="J323" s="87"/>
      <c r="K323" s="87"/>
      <c r="L323" s="87"/>
      <c r="M323" s="87"/>
      <c r="N323" s="88"/>
      <c r="O323" s="86"/>
      <c r="P323" s="87"/>
      <c r="Q323" s="87"/>
      <c r="R323" s="87"/>
      <c r="S323" s="87"/>
      <c r="T323" s="88"/>
      <c r="U323" s="86"/>
      <c r="V323" s="87"/>
      <c r="W323" s="87"/>
      <c r="X323" s="87"/>
      <c r="Y323" s="87"/>
      <c r="Z323" s="88"/>
    </row>
    <row r="324" spans="2:26">
      <c r="B324" s="112">
        <v>2022</v>
      </c>
      <c r="C324" s="114">
        <f>+O328</f>
        <v>99.99999999999892</v>
      </c>
      <c r="D324" s="115">
        <f>+P328</f>
        <v>14.325518253039437</v>
      </c>
      <c r="E324" s="115">
        <f>+Q328</f>
        <v>30.529816673165129</v>
      </c>
      <c r="F324" s="115">
        <f>+R328</f>
        <v>40.946063629650453</v>
      </c>
      <c r="G324" s="115">
        <f>+S328</f>
        <v>14.198601444143907</v>
      </c>
      <c r="H324" s="116"/>
      <c r="I324" s="89"/>
      <c r="J324" s="87"/>
      <c r="K324" s="87"/>
      <c r="L324" s="87"/>
      <c r="M324" s="87"/>
      <c r="N324" s="88"/>
      <c r="O324" s="86"/>
      <c r="P324" s="87"/>
      <c r="Q324" s="87"/>
      <c r="R324" s="87"/>
      <c r="S324" s="87"/>
      <c r="T324" s="88"/>
      <c r="U324" s="86"/>
      <c r="V324" s="87"/>
      <c r="W324" s="87"/>
      <c r="X324" s="87"/>
      <c r="Y324" s="87"/>
      <c r="Z324" s="88"/>
    </row>
    <row r="325" spans="2:26">
      <c r="B325" s="112">
        <v>2023</v>
      </c>
      <c r="C325" s="114">
        <f>+U328</f>
        <v>99.999999999994614</v>
      </c>
      <c r="D325" s="115">
        <f>+V328</f>
        <v>15.269418837021945</v>
      </c>
      <c r="E325" s="115">
        <f>+W328</f>
        <v>33.962253632204742</v>
      </c>
      <c r="F325" s="115">
        <f>+X328</f>
        <v>38.015206692846533</v>
      </c>
      <c r="G325" s="115">
        <f>+Y328</f>
        <v>12.753120837921402</v>
      </c>
      <c r="H325" s="116"/>
      <c r="I325" s="89"/>
      <c r="J325" s="87"/>
      <c r="K325" s="87"/>
      <c r="L325" s="87"/>
      <c r="M325" s="87"/>
      <c r="N325" s="88"/>
      <c r="O325" s="86"/>
      <c r="P325" s="87"/>
      <c r="Q325" s="87"/>
      <c r="R325" s="87"/>
      <c r="S325" s="87"/>
      <c r="T325" s="88"/>
      <c r="U325" s="86"/>
      <c r="V325" s="87"/>
      <c r="W325" s="87"/>
      <c r="X325" s="87"/>
      <c r="Y325" s="87"/>
      <c r="Z325" s="88"/>
    </row>
    <row r="326" spans="2:26">
      <c r="B326" s="85"/>
      <c r="C326" s="86"/>
      <c r="D326" s="87"/>
      <c r="E326" s="87"/>
      <c r="F326" s="87"/>
      <c r="G326" s="87"/>
      <c r="H326" s="88"/>
      <c r="I326" s="89"/>
      <c r="J326" s="87"/>
      <c r="K326" s="87"/>
      <c r="L326" s="87"/>
      <c r="M326" s="87"/>
      <c r="N326" s="88"/>
      <c r="O326" s="86"/>
      <c r="P326" s="87"/>
      <c r="Q326" s="87"/>
      <c r="R326" s="87"/>
      <c r="S326" s="87"/>
      <c r="T326" s="88"/>
      <c r="U326" s="86"/>
      <c r="V326" s="87"/>
      <c r="W326" s="87"/>
      <c r="X326" s="87"/>
      <c r="Y326" s="87"/>
      <c r="Z326" s="88"/>
    </row>
    <row r="327" spans="2:26">
      <c r="B327" s="85"/>
      <c r="C327" s="86"/>
      <c r="D327" s="87"/>
      <c r="E327" s="87"/>
      <c r="F327" s="87"/>
      <c r="G327" s="87"/>
      <c r="H327" s="88"/>
      <c r="I327" s="89"/>
      <c r="J327" s="87"/>
      <c r="K327" s="87"/>
      <c r="L327" s="87"/>
      <c r="M327" s="87"/>
      <c r="N327" s="88"/>
      <c r="O327" s="86"/>
      <c r="P327" s="87"/>
      <c r="Q327" s="87"/>
      <c r="R327" s="87"/>
      <c r="S327" s="87"/>
      <c r="T327" s="88"/>
      <c r="U327" s="86"/>
      <c r="V327" s="87"/>
      <c r="W327" s="87"/>
      <c r="X327" s="87"/>
      <c r="Y327" s="87"/>
      <c r="Z327" s="88"/>
    </row>
    <row r="328" spans="2:26">
      <c r="B328" s="90" t="s">
        <v>51</v>
      </c>
      <c r="C328" s="91">
        <f>SUM(D328:G328)</f>
        <v>100.0000000000058</v>
      </c>
      <c r="D328" s="92">
        <f>+D282*100/H328</f>
        <v>12.243777038629799</v>
      </c>
      <c r="E328" s="92">
        <f>+E282*100/H328</f>
        <v>27.48755702352652</v>
      </c>
      <c r="F328" s="92">
        <f>+F282*100/H328</f>
        <v>41.557867351438375</v>
      </c>
      <c r="G328" s="92">
        <f>+G282*100/H328</f>
        <v>18.710798586411101</v>
      </c>
      <c r="H328" s="106">
        <f>+C282-H282</f>
        <v>79.992112566373706</v>
      </c>
      <c r="I328" s="91">
        <f>SUM(J328:M328)</f>
        <v>100.00000000000983</v>
      </c>
      <c r="J328" s="92">
        <f>+J282*100/N328</f>
        <v>13.194231820279438</v>
      </c>
      <c r="K328" s="92">
        <f>+K282*100/N328</f>
        <v>28.64361127150184</v>
      </c>
      <c r="L328" s="92">
        <f>+L282*100/N328</f>
        <v>41.027372051466124</v>
      </c>
      <c r="M328" s="92">
        <f>+M282*100/N328</f>
        <v>17.134784856762423</v>
      </c>
      <c r="N328" s="106">
        <f>+I282-N282</f>
        <v>79.381855831320266</v>
      </c>
      <c r="O328" s="91">
        <f>SUM(P328:S328)</f>
        <v>99.99999999999892</v>
      </c>
      <c r="P328" s="92">
        <f>+P282*100/T328</f>
        <v>14.325518253039437</v>
      </c>
      <c r="Q328" s="92">
        <f>+Q282*100/T328</f>
        <v>30.529816673165129</v>
      </c>
      <c r="R328" s="92">
        <f>+R282*100/T328</f>
        <v>40.946063629650453</v>
      </c>
      <c r="S328" s="92">
        <f>+S282*100/T328</f>
        <v>14.198601444143907</v>
      </c>
      <c r="T328" s="106">
        <f>+O282-T282</f>
        <v>73.413111839330327</v>
      </c>
      <c r="U328" s="91">
        <f>SUM(V328:Y328)</f>
        <v>99.999999999994614</v>
      </c>
      <c r="V328" s="92">
        <f>+V282*100/Z328</f>
        <v>15.269418837021945</v>
      </c>
      <c r="W328" s="92">
        <f>+W282*100/Z328</f>
        <v>33.962253632204742</v>
      </c>
      <c r="X328" s="92">
        <f>+X282*100/Z328</f>
        <v>38.015206692846533</v>
      </c>
      <c r="Y328" s="92">
        <f>+Y282*100/Z328</f>
        <v>12.753120837921402</v>
      </c>
      <c r="Z328" s="106">
        <f>+U282-Z282</f>
        <v>73.505389966653581</v>
      </c>
    </row>
    <row r="329" spans="2:26">
      <c r="B329" s="95"/>
      <c r="C329" s="96"/>
      <c r="D329" s="97"/>
      <c r="E329" s="97"/>
      <c r="F329" s="97"/>
      <c r="G329" s="97"/>
      <c r="H329" s="107"/>
      <c r="I329" s="96"/>
      <c r="J329" s="97"/>
      <c r="K329" s="97"/>
      <c r="L329" s="97"/>
      <c r="M329" s="97"/>
      <c r="N329" s="107"/>
      <c r="O329" s="96"/>
      <c r="P329" s="97"/>
      <c r="Q329" s="97"/>
      <c r="R329" s="97"/>
      <c r="S329" s="97"/>
      <c r="T329" s="107"/>
      <c r="U329" s="96"/>
      <c r="V329" s="97"/>
      <c r="W329" s="97"/>
      <c r="X329" s="97"/>
      <c r="Y329" s="97"/>
      <c r="Z329" s="107"/>
    </row>
    <row r="330" spans="2:26">
      <c r="B330" s="90" t="s">
        <v>2</v>
      </c>
      <c r="C330" s="96"/>
      <c r="D330" s="97"/>
      <c r="E330" s="97"/>
      <c r="F330" s="97"/>
      <c r="G330" s="97"/>
      <c r="H330" s="107"/>
      <c r="I330" s="96"/>
      <c r="J330" s="97"/>
      <c r="K330" s="97"/>
      <c r="L330" s="97"/>
      <c r="M330" s="97"/>
      <c r="N330" s="107"/>
      <c r="O330" s="96"/>
      <c r="P330" s="97"/>
      <c r="Q330" s="97"/>
      <c r="R330" s="97"/>
      <c r="S330" s="97"/>
      <c r="T330" s="107"/>
      <c r="U330" s="96"/>
      <c r="V330" s="97"/>
      <c r="W330" s="97"/>
      <c r="X330" s="97"/>
      <c r="Y330" s="97"/>
      <c r="Z330" s="107"/>
    </row>
    <row r="331" spans="2:26">
      <c r="B331" s="95" t="s">
        <v>3</v>
      </c>
      <c r="C331" s="91">
        <f t="shared" ref="C331:C334" si="0">SUM(D331:G331)</f>
        <v>99.999999999999261</v>
      </c>
      <c r="D331" s="92">
        <f>+D285*100/H331</f>
        <v>11.900358149236272</v>
      </c>
      <c r="E331" s="92">
        <f>+E285*100/H331</f>
        <v>24.642307425509841</v>
      </c>
      <c r="F331" s="92">
        <f>+F285*100/H331</f>
        <v>42.851235369947794</v>
      </c>
      <c r="G331" s="92">
        <f>+G285*100/H331</f>
        <v>20.606099055305343</v>
      </c>
      <c r="H331" s="106">
        <f>+C285-H285</f>
        <v>79.596212890050978</v>
      </c>
      <c r="I331" s="91">
        <f t="shared" ref="I331:I334" si="1">SUM(J331:M331)</f>
        <v>99.999999999997925</v>
      </c>
      <c r="J331" s="92">
        <f>+J285*100/N331</f>
        <v>11.78251405209183</v>
      </c>
      <c r="K331" s="92">
        <f>+K285*100/N331</f>
        <v>27.609276824452444</v>
      </c>
      <c r="L331" s="92">
        <f>+L285*100/N331</f>
        <v>42.79593737223469</v>
      </c>
      <c r="M331" s="92">
        <f>+M285*100/N331</f>
        <v>17.812271751218958</v>
      </c>
      <c r="N331" s="106">
        <f>+I285-N285</f>
        <v>78.782278307272136</v>
      </c>
      <c r="O331" s="91">
        <f t="shared" ref="O331:O334" si="2">SUM(P331:S331)</f>
        <v>100.00000000000183</v>
      </c>
      <c r="P331" s="92">
        <f>+P285*100/T331</f>
        <v>12.486384108667156</v>
      </c>
      <c r="Q331" s="92">
        <f>+Q285*100/T331</f>
        <v>27.866046253003791</v>
      </c>
      <c r="R331" s="92">
        <f>+R285*100/T331</f>
        <v>45.597287829655066</v>
      </c>
      <c r="S331" s="92">
        <f>+S285*100/T331</f>
        <v>14.050281808675816</v>
      </c>
      <c r="T331" s="106">
        <f>+O285-T285</f>
        <v>72.02526354941412</v>
      </c>
      <c r="U331" s="91">
        <f t="shared" ref="U331:U334" si="3">SUM(V331:Y331)</f>
        <v>99.999999999998877</v>
      </c>
      <c r="V331" s="92">
        <f>+V285*100/Z331</f>
        <v>14.337337139201795</v>
      </c>
      <c r="W331" s="92">
        <f>+W285*100/Z331</f>
        <v>30.566225167909835</v>
      </c>
      <c r="X331" s="92">
        <f>+X285*100/Z331</f>
        <v>40.956088705614022</v>
      </c>
      <c r="Y331" s="92">
        <f>+Y285*100/Z331</f>
        <v>14.140348987273224</v>
      </c>
      <c r="Z331" s="106">
        <f>+U285-Z285</f>
        <v>72.987149260724465</v>
      </c>
    </row>
    <row r="332" spans="2:26">
      <c r="B332" s="95" t="s">
        <v>4</v>
      </c>
      <c r="C332" s="91">
        <f t="shared" si="0"/>
        <v>100.00000000000044</v>
      </c>
      <c r="D332" s="92">
        <f>+D286*100/H332</f>
        <v>12.305988166936457</v>
      </c>
      <c r="E332" s="92">
        <f>+E286*100/H332</f>
        <v>24.616619352100081</v>
      </c>
      <c r="F332" s="92">
        <f>+F286*100/H332</f>
        <v>42.796688864715904</v>
      </c>
      <c r="G332" s="92">
        <f>+G286*100/H332</f>
        <v>20.280703616248008</v>
      </c>
      <c r="H332" s="106">
        <f>+C286-H286</f>
        <v>81.419676079689296</v>
      </c>
      <c r="I332" s="91">
        <f t="shared" si="1"/>
        <v>99.999999999999943</v>
      </c>
      <c r="J332" s="92">
        <f>+J286*100/N332</f>
        <v>12.779299908012723</v>
      </c>
      <c r="K332" s="92">
        <f>+K286*100/N332</f>
        <v>27.704968299027737</v>
      </c>
      <c r="L332" s="92">
        <f>+L286*100/N332</f>
        <v>42.781475949792778</v>
      </c>
      <c r="M332" s="92">
        <f>+M286*100/N332</f>
        <v>16.734255843166707</v>
      </c>
      <c r="N332" s="106">
        <f>+I286-N286</f>
        <v>78.781432389679793</v>
      </c>
      <c r="O332" s="91">
        <f t="shared" si="2"/>
        <v>100.00000000000036</v>
      </c>
      <c r="P332" s="92">
        <f>+P286*100/T332</f>
        <v>13.110539845758428</v>
      </c>
      <c r="Q332" s="92">
        <f>+Q286*100/T332</f>
        <v>24.421593830334345</v>
      </c>
      <c r="R332" s="92">
        <f>+R286*100/T332</f>
        <v>48.843187660668441</v>
      </c>
      <c r="S332" s="92">
        <f>+S286*100/T332</f>
        <v>13.62467866323915</v>
      </c>
      <c r="T332" s="106">
        <f>+O286-T286</f>
        <v>74.521072796934803</v>
      </c>
      <c r="U332" s="91">
        <f t="shared" si="3"/>
        <v>99.999999999999588</v>
      </c>
      <c r="V332" s="92">
        <f>+V286*100/Z332</f>
        <v>12.846337917010553</v>
      </c>
      <c r="W332" s="92">
        <f>+W286*100/Z332</f>
        <v>29.887951663113011</v>
      </c>
      <c r="X332" s="92">
        <f>+X286*100/Z332</f>
        <v>42.609143591497364</v>
      </c>
      <c r="Y332" s="92">
        <f>+Y286*100/Z332</f>
        <v>14.656566828378653</v>
      </c>
      <c r="Z332" s="106">
        <f>+U286-Z286</f>
        <v>74.616033914238585</v>
      </c>
    </row>
    <row r="333" spans="2:26">
      <c r="B333" s="95" t="s">
        <v>47</v>
      </c>
      <c r="C333" s="91">
        <f t="shared" si="0"/>
        <v>99.999999999999233</v>
      </c>
      <c r="D333" s="92">
        <f>+D287*100/H333</f>
        <v>11.344151041146247</v>
      </c>
      <c r="E333" s="92">
        <f>+E287*100/H333</f>
        <v>24.677531369498894</v>
      </c>
      <c r="F333" s="92">
        <f>+F287*100/H333</f>
        <v>42.926030509873321</v>
      </c>
      <c r="G333" s="92">
        <f>+G287*100/H333</f>
        <v>21.05228707948077</v>
      </c>
      <c r="H333" s="106">
        <f>+C287-H287</f>
        <v>77.224674469954564</v>
      </c>
      <c r="I333" s="91">
        <f t="shared" si="1"/>
        <v>99.999999999999361</v>
      </c>
      <c r="J333" s="92">
        <f>+J287*100/N333</f>
        <v>10.478059023303217</v>
      </c>
      <c r="K333" s="92">
        <f>+K287*100/N333</f>
        <v>27.484049099280039</v>
      </c>
      <c r="L333" s="92">
        <f>+L287*100/N333</f>
        <v>42.814862475472715</v>
      </c>
      <c r="M333" s="92">
        <f>+M287*100/N333</f>
        <v>19.223029401943382</v>
      </c>
      <c r="N333" s="106">
        <f>+I287-N287</f>
        <v>78.783385354291823</v>
      </c>
      <c r="O333" s="91">
        <f t="shared" si="2"/>
        <v>99.999999999998522</v>
      </c>
      <c r="P333" s="92">
        <f>+P287*100/T333</f>
        <v>11.61365972983913</v>
      </c>
      <c r="Q333" s="92">
        <f>+Q287*100/T333</f>
        <v>32.682244234268673</v>
      </c>
      <c r="R333" s="92">
        <f>+R287*100/T333</f>
        <v>41.058715570493909</v>
      </c>
      <c r="S333" s="92">
        <f>+S287*100/T333</f>
        <v>14.645380465396807</v>
      </c>
      <c r="T333" s="106">
        <f>+O287-T287</f>
        <v>68.803264011747586</v>
      </c>
      <c r="U333" s="91">
        <f t="shared" si="3"/>
        <v>99.99999999999757</v>
      </c>
      <c r="V333" s="92">
        <f>+V287*100/Z333</f>
        <v>16.38856764916779</v>
      </c>
      <c r="W333" s="92">
        <f>+W287*100/Z333</f>
        <v>31.499354633327126</v>
      </c>
      <c r="X333" s="92">
        <f>+X287*100/Z333</f>
        <v>38.681911384722952</v>
      </c>
      <c r="Y333" s="92">
        <f>+Y287*100/Z333</f>
        <v>13.430166332779702</v>
      </c>
      <c r="Z333" s="106">
        <f>+U287-Z287</f>
        <v>70.859056347102637</v>
      </c>
    </row>
    <row r="334" spans="2:26">
      <c r="B334" s="95" t="s">
        <v>5</v>
      </c>
      <c r="C334" s="91">
        <f t="shared" si="0"/>
        <v>100.00000000000108</v>
      </c>
      <c r="D334" s="92">
        <f>+D288*100/H334</f>
        <v>12.548192227602376</v>
      </c>
      <c r="E334" s="92">
        <f>+E288*100/H334</f>
        <v>30.009658226482991</v>
      </c>
      <c r="F334" s="92">
        <f>+F288*100/H334</f>
        <v>40.41139322922497</v>
      </c>
      <c r="G334" s="92">
        <f>+G288*100/H334</f>
        <v>17.030756316690738</v>
      </c>
      <c r="H334" s="106">
        <f>+C288-H288</f>
        <v>80.346355390720632</v>
      </c>
      <c r="I334" s="91">
        <f t="shared" si="1"/>
        <v>100.00000000000041</v>
      </c>
      <c r="J334" s="92">
        <f>+J288*100/N334</f>
        <v>14.41950325167152</v>
      </c>
      <c r="K334" s="92">
        <f>+K288*100/N334</f>
        <v>29.541340603120599</v>
      </c>
      <c r="L334" s="92">
        <f>+L288*100/N334</f>
        <v>39.492382118678705</v>
      </c>
      <c r="M334" s="92">
        <f>+M288*100/N334</f>
        <v>16.54677402652959</v>
      </c>
      <c r="N334" s="106">
        <f>+I288-N288</f>
        <v>79.90969389138273</v>
      </c>
      <c r="O334" s="91">
        <f t="shared" si="2"/>
        <v>99.999999999999261</v>
      </c>
      <c r="P334" s="92">
        <f>+P288*100/T334</f>
        <v>15.898235458230099</v>
      </c>
      <c r="Q334" s="92">
        <f>+Q288*100/T334</f>
        <v>32.807713358018262</v>
      </c>
      <c r="R334" s="92">
        <f>+R288*100/T334</f>
        <v>36.968615683873352</v>
      </c>
      <c r="S334" s="92">
        <f>+S288*100/T334</f>
        <v>14.325435499877562</v>
      </c>
      <c r="T334" s="106">
        <f>+O288-T288</f>
        <v>74.643051352177537</v>
      </c>
      <c r="U334" s="91">
        <f t="shared" si="3"/>
        <v>99.999999999998224</v>
      </c>
      <c r="V334" s="92">
        <f>+V288*100/Z334</f>
        <v>16.094575240452595</v>
      </c>
      <c r="W334" s="92">
        <f>+W288*100/Z334</f>
        <v>36.968701071412411</v>
      </c>
      <c r="X334" s="92">
        <f>+X288*100/Z334</f>
        <v>35.411692826800028</v>
      </c>
      <c r="Y334" s="92">
        <f>+Y288*100/Z334</f>
        <v>11.52503086133318</v>
      </c>
      <c r="Z334" s="106">
        <f>+U288-Z288</f>
        <v>73.970360197281423</v>
      </c>
    </row>
    <row r="335" spans="2:26">
      <c r="B335" s="95"/>
      <c r="C335" s="96"/>
      <c r="D335" s="97"/>
      <c r="E335" s="97"/>
      <c r="F335" s="97"/>
      <c r="G335" s="97"/>
      <c r="H335" s="107"/>
      <c r="I335" s="96"/>
      <c r="J335" s="97"/>
      <c r="K335" s="97"/>
      <c r="L335" s="97"/>
      <c r="M335" s="97"/>
      <c r="N335" s="107"/>
      <c r="O335" s="96"/>
      <c r="P335" s="97"/>
      <c r="Q335" s="97"/>
      <c r="R335" s="97"/>
      <c r="S335" s="97"/>
      <c r="T335" s="107"/>
      <c r="U335" s="96"/>
      <c r="V335" s="97"/>
      <c r="W335" s="97"/>
      <c r="X335" s="97"/>
      <c r="Y335" s="97"/>
      <c r="Z335" s="107"/>
    </row>
    <row r="336" spans="2:26">
      <c r="B336" s="90" t="s">
        <v>6</v>
      </c>
      <c r="C336" s="96"/>
      <c r="D336" s="97"/>
      <c r="E336" s="97"/>
      <c r="F336" s="97"/>
      <c r="G336" s="97"/>
      <c r="H336" s="107"/>
      <c r="I336" s="96"/>
      <c r="J336" s="97"/>
      <c r="K336" s="97"/>
      <c r="L336" s="97"/>
      <c r="M336" s="97"/>
      <c r="N336" s="107"/>
      <c r="O336" s="96"/>
      <c r="P336" s="97"/>
      <c r="Q336" s="97"/>
      <c r="R336" s="97"/>
      <c r="S336" s="97"/>
      <c r="T336" s="107"/>
      <c r="U336" s="96"/>
      <c r="V336" s="97"/>
      <c r="W336" s="97"/>
      <c r="X336" s="97"/>
      <c r="Y336" s="97"/>
      <c r="Z336" s="107"/>
    </row>
    <row r="337" spans="2:26">
      <c r="B337" s="95" t="s">
        <v>7</v>
      </c>
      <c r="C337" s="91">
        <f t="shared" ref="C337:C338" si="4">SUM(D337:G337)</f>
        <v>100.00000000000053</v>
      </c>
      <c r="D337" s="92">
        <f>+D291*100/H337</f>
        <v>11.285366712338577</v>
      </c>
      <c r="E337" s="92">
        <f>+E291*100/H337</f>
        <v>27.006712448775854</v>
      </c>
      <c r="F337" s="92">
        <f>+F291*100/H337</f>
        <v>43.476480823383028</v>
      </c>
      <c r="G337" s="92">
        <f>+G291*100/H337</f>
        <v>18.231440015503065</v>
      </c>
      <c r="H337" s="106">
        <f>+C291-H291</f>
        <v>82.272314351937339</v>
      </c>
      <c r="I337" s="91">
        <f t="shared" ref="I337:I338" si="5">SUM(J337:M337)</f>
        <v>99.999999999996504</v>
      </c>
      <c r="J337" s="92">
        <f>+J291*100/N337</f>
        <v>12.952470338459573</v>
      </c>
      <c r="K337" s="92">
        <f>+K291*100/N337</f>
        <v>29.503804515930177</v>
      </c>
      <c r="L337" s="92">
        <f>+L291*100/N337</f>
        <v>41.928009223023061</v>
      </c>
      <c r="M337" s="92">
        <f>+M291*100/N337</f>
        <v>15.615715922583689</v>
      </c>
      <c r="N337" s="106">
        <f>+I291-N291</f>
        <v>80.213913989642506</v>
      </c>
      <c r="O337" s="91">
        <f t="shared" ref="O337:O338" si="6">SUM(P337:S337)</f>
        <v>100.0000000000023</v>
      </c>
      <c r="P337" s="92">
        <f>+P291*100/T337</f>
        <v>14.208163423045045</v>
      </c>
      <c r="Q337" s="92">
        <f>+Q291*100/T337</f>
        <v>33.996902851881622</v>
      </c>
      <c r="R337" s="92">
        <f>+R291*100/T337</f>
        <v>38.733848609211485</v>
      </c>
      <c r="S337" s="92">
        <f>+S291*100/T337</f>
        <v>13.061085115864165</v>
      </c>
      <c r="T337" s="106">
        <f>+O291-T291</f>
        <v>76.044133015289333</v>
      </c>
      <c r="U337" s="91">
        <f t="shared" ref="U337:U338" si="7">SUM(V337:Y337)</f>
        <v>99.999999999999574</v>
      </c>
      <c r="V337" s="92">
        <f>+V291*100/Z337</f>
        <v>14.828837541164921</v>
      </c>
      <c r="W337" s="92">
        <f>+W291*100/Z337</f>
        <v>34.63650804103677</v>
      </c>
      <c r="X337" s="92">
        <f>+X291*100/Z337</f>
        <v>37.149636030735351</v>
      </c>
      <c r="Y337" s="92">
        <f>+Y291*100/Z337</f>
        <v>13.385018387062535</v>
      </c>
      <c r="Z337" s="106">
        <f>+U291-Z291</f>
        <v>75.330050485129334</v>
      </c>
    </row>
    <row r="338" spans="2:26">
      <c r="B338" s="95" t="s">
        <v>8</v>
      </c>
      <c r="C338" s="91">
        <f t="shared" si="4"/>
        <v>100.00000000000053</v>
      </c>
      <c r="D338" s="92">
        <f>+D292*100/H338</f>
        <v>12.709779093557232</v>
      </c>
      <c r="E338" s="92">
        <f>+E292*100/H338</f>
        <v>27.721355172175535</v>
      </c>
      <c r="F338" s="92">
        <f>+F292*100/H338</f>
        <v>40.624991529865632</v>
      </c>
      <c r="G338" s="92">
        <f>+G292*100/H338</f>
        <v>18.943874204402125</v>
      </c>
      <c r="H338" s="106">
        <f>+C292-H292</f>
        <v>78.928484766154156</v>
      </c>
      <c r="I338" s="91">
        <f t="shared" si="5"/>
        <v>100.00000000000256</v>
      </c>
      <c r="J338" s="92">
        <f>+J292*100/N338</f>
        <v>13.347279879299917</v>
      </c>
      <c r="K338" s="92">
        <f>+K292*100/N338</f>
        <v>28.176060208371094</v>
      </c>
      <c r="L338" s="92">
        <f>+L292*100/N338</f>
        <v>40.566872952829669</v>
      </c>
      <c r="M338" s="92">
        <f>+M292*100/N338</f>
        <v>17.909786959501872</v>
      </c>
      <c r="N338" s="106">
        <f>+I292-N292</f>
        <v>78.916892683686257</v>
      </c>
      <c r="O338" s="91">
        <f t="shared" si="6"/>
        <v>100.00000000000179</v>
      </c>
      <c r="P338" s="92">
        <f>+P292*100/T338</f>
        <v>14.39254581655511</v>
      </c>
      <c r="Q338" s="92">
        <f>+Q292*100/T338</f>
        <v>28.549579992091711</v>
      </c>
      <c r="R338" s="92">
        <f>+R292*100/T338</f>
        <v>42.209576880863459</v>
      </c>
      <c r="S338" s="92">
        <f>+S292*100/T338</f>
        <v>14.84829731049151</v>
      </c>
      <c r="T338" s="106">
        <f>+O292-T292</f>
        <v>71.990500429924467</v>
      </c>
      <c r="U338" s="91">
        <f t="shared" si="7"/>
        <v>99.999999999994628</v>
      </c>
      <c r="V338" s="92">
        <f>+V292*100/Z338</f>
        <v>15.515524492672931</v>
      </c>
      <c r="W338" s="92">
        <f>+W292*100/Z338</f>
        <v>33.585619796585917</v>
      </c>
      <c r="X338" s="92">
        <f>+X292*100/Z338</f>
        <v>38.4987084604304</v>
      </c>
      <c r="Y338" s="92">
        <f>+Y292*100/Z338</f>
        <v>12.40014725030538</v>
      </c>
      <c r="Z338" s="106">
        <f>+U292-Z292</f>
        <v>72.524112608153729</v>
      </c>
    </row>
    <row r="339" spans="2:26">
      <c r="B339" s="95"/>
      <c r="C339" s="96"/>
      <c r="D339" s="97"/>
      <c r="E339" s="97"/>
      <c r="F339" s="97"/>
      <c r="G339" s="97"/>
      <c r="H339" s="107"/>
      <c r="I339" s="96"/>
      <c r="J339" s="97"/>
      <c r="K339" s="97"/>
      <c r="L339" s="97"/>
      <c r="M339" s="97"/>
      <c r="N339" s="107"/>
      <c r="O339" s="96"/>
      <c r="P339" s="97"/>
      <c r="Q339" s="97"/>
      <c r="R339" s="97"/>
      <c r="S339" s="97"/>
      <c r="T339" s="107"/>
      <c r="U339" s="96"/>
      <c r="V339" s="97"/>
      <c r="W339" s="97"/>
      <c r="X339" s="97"/>
      <c r="Y339" s="97"/>
      <c r="Z339" s="107"/>
    </row>
    <row r="340" spans="2:26">
      <c r="B340" s="90" t="s">
        <v>9</v>
      </c>
      <c r="C340" s="96"/>
      <c r="D340" s="97"/>
      <c r="E340" s="97"/>
      <c r="F340" s="97"/>
      <c r="G340" s="97"/>
      <c r="H340" s="107"/>
      <c r="I340" s="96"/>
      <c r="J340" s="97"/>
      <c r="K340" s="97"/>
      <c r="L340" s="97"/>
      <c r="M340" s="97"/>
      <c r="N340" s="107"/>
      <c r="O340" s="96"/>
      <c r="P340" s="97"/>
      <c r="Q340" s="97"/>
      <c r="R340" s="97"/>
      <c r="S340" s="97"/>
      <c r="T340" s="107"/>
      <c r="U340" s="96"/>
      <c r="V340" s="97"/>
      <c r="W340" s="97"/>
      <c r="X340" s="97"/>
      <c r="Y340" s="97"/>
      <c r="Z340" s="107"/>
    </row>
    <row r="341" spans="2:26">
      <c r="B341" s="95" t="s">
        <v>10</v>
      </c>
      <c r="C341" s="91">
        <f t="shared" ref="C341:C344" si="8">SUM(D341:G341)</f>
        <v>99.999999999999943</v>
      </c>
      <c r="D341" s="92">
        <f>+D295*100/H341</f>
        <v>8.1020689507611081</v>
      </c>
      <c r="E341" s="92">
        <f>+E295*100/H341</f>
        <v>22.19654351415603</v>
      </c>
      <c r="F341" s="92">
        <f>+F295*100/H341</f>
        <v>45.779245818297809</v>
      </c>
      <c r="G341" s="92">
        <f>+G295*100/H341</f>
        <v>23.922141716784999</v>
      </c>
      <c r="H341" s="106">
        <f>+C295-H295</f>
        <v>92.997834136882048</v>
      </c>
      <c r="I341" s="91">
        <f t="shared" ref="I341:I344" si="9">SUM(J341:M341)</f>
        <v>99.999999999999829</v>
      </c>
      <c r="J341" s="92">
        <f>+J295*100/N341</f>
        <v>9.9909438780806088</v>
      </c>
      <c r="K341" s="92">
        <f>+K295*100/N341</f>
        <v>26.538712241668506</v>
      </c>
      <c r="L341" s="92">
        <f>+L295*100/N341</f>
        <v>38.71315056007537</v>
      </c>
      <c r="M341" s="92">
        <f>+M295*100/N341</f>
        <v>24.757193320175343</v>
      </c>
      <c r="N341" s="106">
        <f>+I295-N295</f>
        <v>90.47399676812023</v>
      </c>
      <c r="O341" s="91">
        <f t="shared" ref="O341:O344" si="10">SUM(P341:S341)</f>
        <v>100.00000000000045</v>
      </c>
      <c r="P341" s="92">
        <f>+P295*100/T341</f>
        <v>11.249907510737764</v>
      </c>
      <c r="Q341" s="92">
        <f>+Q295*100/T341</f>
        <v>28.862642423334332</v>
      </c>
      <c r="R341" s="92">
        <f>+R295*100/T341</f>
        <v>40.568329500752014</v>
      </c>
      <c r="S341" s="92">
        <f>+S295*100/T341</f>
        <v>19.319120565176352</v>
      </c>
      <c r="T341" s="106">
        <f>+O295-T295</f>
        <v>89.743124735753014</v>
      </c>
      <c r="U341" s="91">
        <f t="shared" ref="U341:U344" si="11">SUM(V341:Y341)</f>
        <v>100.0000000000001</v>
      </c>
      <c r="V341" s="92">
        <f>+V295*100/Z341</f>
        <v>9.6356520318741676</v>
      </c>
      <c r="W341" s="92">
        <f>+W295*100/Z341</f>
        <v>28.427671863264568</v>
      </c>
      <c r="X341" s="92">
        <f>+X295*100/Z341</f>
        <v>44.489041833945535</v>
      </c>
      <c r="Y341" s="92">
        <f>+Y295*100/Z341</f>
        <v>17.447634270915824</v>
      </c>
      <c r="Z341" s="106">
        <f>+U295-Z295</f>
        <v>90.282086653104912</v>
      </c>
    </row>
    <row r="342" spans="2:26">
      <c r="B342" s="95" t="s">
        <v>11</v>
      </c>
      <c r="C342" s="91">
        <f t="shared" si="8"/>
        <v>99.999999999999318</v>
      </c>
      <c r="D342" s="92">
        <f>+D296*100/H342</f>
        <v>7.1238906662559351</v>
      </c>
      <c r="E342" s="92">
        <f>+E296*100/H342</f>
        <v>21.905475376307503</v>
      </c>
      <c r="F342" s="92">
        <f>+F296*100/H342</f>
        <v>47.068053724174149</v>
      </c>
      <c r="G342" s="92">
        <f>+G296*100/H342</f>
        <v>23.902580233261734</v>
      </c>
      <c r="H342" s="106">
        <f>+C296-H296</f>
        <v>87.343205603311532</v>
      </c>
      <c r="I342" s="91">
        <f t="shared" si="9"/>
        <v>99.999999999999815</v>
      </c>
      <c r="J342" s="92">
        <f>+J296*100/N342</f>
        <v>9.2684547357146627</v>
      </c>
      <c r="K342" s="92">
        <f>+K296*100/N342</f>
        <v>23.678155275542327</v>
      </c>
      <c r="L342" s="92">
        <f>+L296*100/N342</f>
        <v>45.590657784608169</v>
      </c>
      <c r="M342" s="92">
        <f>+M296*100/N342</f>
        <v>21.46273220413465</v>
      </c>
      <c r="N342" s="106">
        <f>+I296-N296</f>
        <v>86.997418201872733</v>
      </c>
      <c r="O342" s="91">
        <f t="shared" si="10"/>
        <v>99.999999999999517</v>
      </c>
      <c r="P342" s="92">
        <f>+P296*100/T342</f>
        <v>12.865935955714582</v>
      </c>
      <c r="Q342" s="92">
        <f>+Q296*100/T342</f>
        <v>19.831905508217876</v>
      </c>
      <c r="R342" s="92">
        <f>+R296*100/T342</f>
        <v>46.304392317370997</v>
      </c>
      <c r="S342" s="92">
        <f>+S296*100/T342</f>
        <v>20.99776621869605</v>
      </c>
      <c r="T342" s="106">
        <f>+O296-T296</f>
        <v>81.532656554145376</v>
      </c>
      <c r="U342" s="91">
        <f t="shared" si="11"/>
        <v>99.999999999998863</v>
      </c>
      <c r="V342" s="92">
        <f>+V296*100/Z342</f>
        <v>10.870034723245119</v>
      </c>
      <c r="W342" s="92">
        <f>+W296*100/Z342</f>
        <v>24.408249496261647</v>
      </c>
      <c r="X342" s="92">
        <f>+X296*100/Z342</f>
        <v>45.593487639108751</v>
      </c>
      <c r="Y342" s="92">
        <f>+Y296*100/Z342</f>
        <v>19.128228141383346</v>
      </c>
      <c r="Z342" s="106">
        <f>+U296-Z296</f>
        <v>86.281190899403398</v>
      </c>
    </row>
    <row r="343" spans="2:26">
      <c r="B343" s="95" t="s">
        <v>12</v>
      </c>
      <c r="C343" s="91">
        <f t="shared" si="8"/>
        <v>100.00000000000072</v>
      </c>
      <c r="D343" s="92">
        <f>+D297*100/H343</f>
        <v>11.570250431150948</v>
      </c>
      <c r="E343" s="92">
        <f>+E297*100/H343</f>
        <v>26.717285473115197</v>
      </c>
      <c r="F343" s="92">
        <f>+F297*100/H343</f>
        <v>42.21655901910556</v>
      </c>
      <c r="G343" s="92">
        <f>+G297*100/H343</f>
        <v>19.495905076629025</v>
      </c>
      <c r="H343" s="106">
        <f>+C297-H297</f>
        <v>80.116765478954363</v>
      </c>
      <c r="I343" s="91">
        <f t="shared" si="9"/>
        <v>99.999999999998153</v>
      </c>
      <c r="J343" s="92">
        <f>+J297*100/N343</f>
        <v>13.528641972677484</v>
      </c>
      <c r="K343" s="92">
        <f>+K297*100/N343</f>
        <v>26.188974120943062</v>
      </c>
      <c r="L343" s="92">
        <f>+L297*100/N343</f>
        <v>44.515819582324681</v>
      </c>
      <c r="M343" s="92">
        <f>+M297*100/N343</f>
        <v>15.766564324052924</v>
      </c>
      <c r="N343" s="106">
        <f>+I297-N297</f>
        <v>82.341857635195851</v>
      </c>
      <c r="O343" s="91">
        <f t="shared" si="10"/>
        <v>100.00000000000159</v>
      </c>
      <c r="P343" s="92">
        <f>+P297*100/T343</f>
        <v>12.013201605564525</v>
      </c>
      <c r="Q343" s="92">
        <f>+Q297*100/T343</f>
        <v>29.44689315364738</v>
      </c>
      <c r="R343" s="92">
        <f>+R297*100/T343</f>
        <v>45.19595029938651</v>
      </c>
      <c r="S343" s="92">
        <f>+S297*100/T343</f>
        <v>13.343954941403176</v>
      </c>
      <c r="T343" s="106">
        <f>+O297-T297</f>
        <v>78.504189033488629</v>
      </c>
      <c r="U343" s="91">
        <f t="shared" si="11"/>
        <v>99.999999999998408</v>
      </c>
      <c r="V343" s="92">
        <f>+V297*100/Z343</f>
        <v>12.753937147789733</v>
      </c>
      <c r="W343" s="92">
        <f>+W297*100/Z343</f>
        <v>31.380336278548913</v>
      </c>
      <c r="X343" s="92">
        <f>+X297*100/Z343</f>
        <v>42.343684566880668</v>
      </c>
      <c r="Y343" s="92">
        <f>+Y297*100/Z343</f>
        <v>13.522042006779081</v>
      </c>
      <c r="Z343" s="106">
        <f>+U297-Z297</f>
        <v>80.657912226885827</v>
      </c>
    </row>
    <row r="344" spans="2:26">
      <c r="B344" s="95" t="s">
        <v>13</v>
      </c>
      <c r="C344" s="91">
        <f t="shared" si="8"/>
        <v>100.00000000000024</v>
      </c>
      <c r="D344" s="92">
        <f>+D298*100/H344</f>
        <v>20.778826438441733</v>
      </c>
      <c r="E344" s="92">
        <f>+E298*100/H344</f>
        <v>37.317616561192025</v>
      </c>
      <c r="F344" s="92">
        <f>+F298*100/H344</f>
        <v>32.595574284296426</v>
      </c>
      <c r="G344" s="92">
        <f>+G298*100/H344</f>
        <v>9.3079827160700592</v>
      </c>
      <c r="H344" s="106">
        <f>+C298-H298</f>
        <v>68.134477726218648</v>
      </c>
      <c r="I344" s="91">
        <f t="shared" si="9"/>
        <v>99.999999999996959</v>
      </c>
      <c r="J344" s="92">
        <f>+J298*100/N344</f>
        <v>17.701731993858203</v>
      </c>
      <c r="K344" s="92">
        <f>+K298*100/N344</f>
        <v>36.463081368374134</v>
      </c>
      <c r="L344" s="92">
        <f>+L298*100/N344</f>
        <v>34.368768655228266</v>
      </c>
      <c r="M344" s="92">
        <f>+M298*100/N344</f>
        <v>11.466417982536356</v>
      </c>
      <c r="N344" s="106">
        <f>+I298-N298</f>
        <v>68.062932970821706</v>
      </c>
      <c r="O344" s="91">
        <f t="shared" si="10"/>
        <v>100.00000000000355</v>
      </c>
      <c r="P344" s="92">
        <f>+P298*100/T344</f>
        <v>18.711861668626717</v>
      </c>
      <c r="Q344" s="92">
        <f>+Q298*100/T344</f>
        <v>39.612941073660764</v>
      </c>
      <c r="R344" s="92">
        <f>+R298*100/T344</f>
        <v>33.405429780501393</v>
      </c>
      <c r="S344" s="92">
        <f>+S298*100/T344</f>
        <v>8.2697674772146925</v>
      </c>
      <c r="T344" s="106">
        <f>+O298-T298</f>
        <v>61.108378905678357</v>
      </c>
      <c r="U344" s="91">
        <f t="shared" si="11"/>
        <v>99.999999999997513</v>
      </c>
      <c r="V344" s="92">
        <f>+V298*100/Z344</f>
        <v>19.956423074307494</v>
      </c>
      <c r="W344" s="92">
        <f>+W298*100/Z344</f>
        <v>41.002559701028154</v>
      </c>
      <c r="X344" s="92">
        <f>+X298*100/Z344</f>
        <v>30.506639992087663</v>
      </c>
      <c r="Y344" s="92">
        <f>+Y298*100/Z344</f>
        <v>8.5343772325742027</v>
      </c>
      <c r="Z344" s="106">
        <f>+U298-Z298</f>
        <v>63.375430093640254</v>
      </c>
    </row>
    <row r="345" spans="2:26">
      <c r="B345" s="95"/>
      <c r="C345" s="96"/>
      <c r="D345" s="97"/>
      <c r="E345" s="97"/>
      <c r="F345" s="97"/>
      <c r="G345" s="97"/>
      <c r="H345" s="107"/>
      <c r="I345" s="96"/>
      <c r="J345" s="97"/>
      <c r="K345" s="97"/>
      <c r="L345" s="97"/>
      <c r="M345" s="97"/>
      <c r="N345" s="107"/>
      <c r="O345" s="96"/>
      <c r="P345" s="97"/>
      <c r="Q345" s="97"/>
      <c r="R345" s="97"/>
      <c r="S345" s="97"/>
      <c r="T345" s="107"/>
      <c r="U345" s="96"/>
      <c r="V345" s="97"/>
      <c r="W345" s="97"/>
      <c r="X345" s="97"/>
      <c r="Y345" s="97"/>
      <c r="Z345" s="107"/>
    </row>
    <row r="346" spans="2:26">
      <c r="B346" s="98" t="s">
        <v>14</v>
      </c>
      <c r="C346" s="96"/>
      <c r="D346" s="97"/>
      <c r="E346" s="97"/>
      <c r="F346" s="97"/>
      <c r="G346" s="97"/>
      <c r="H346" s="107"/>
      <c r="I346" s="96"/>
      <c r="J346" s="97"/>
      <c r="K346" s="97"/>
      <c r="L346" s="97"/>
      <c r="M346" s="97"/>
      <c r="N346" s="107"/>
      <c r="O346" s="96"/>
      <c r="P346" s="97"/>
      <c r="Q346" s="97"/>
      <c r="R346" s="97"/>
      <c r="S346" s="97"/>
      <c r="T346" s="107"/>
      <c r="U346" s="96"/>
      <c r="V346" s="97"/>
      <c r="W346" s="97"/>
      <c r="X346" s="97"/>
      <c r="Y346" s="97"/>
      <c r="Z346" s="107"/>
    </row>
    <row r="347" spans="2:26">
      <c r="B347" s="99" t="s">
        <v>50</v>
      </c>
      <c r="C347" s="91">
        <f t="shared" ref="C347:C349" si="12">SUM(D347:G347)</f>
        <v>99.999999999998536</v>
      </c>
      <c r="D347" s="92">
        <f>+D301*100/H347</f>
        <v>18.359121158568922</v>
      </c>
      <c r="E347" s="92">
        <f>+E301*100/H347</f>
        <v>31.571408334693722</v>
      </c>
      <c r="F347" s="92">
        <f>+F301*100/H347</f>
        <v>35.596786926203315</v>
      </c>
      <c r="G347" s="92">
        <f>+G301*100/H347</f>
        <v>14.472683580532571</v>
      </c>
      <c r="H347" s="106">
        <f>+C301-H301</f>
        <v>69.753535152129885</v>
      </c>
      <c r="I347" s="91">
        <f t="shared" ref="I347:I349" si="13">SUM(J347:M347)</f>
        <v>99.999999999996859</v>
      </c>
      <c r="J347" s="92">
        <f>+J301*100/N347</f>
        <v>19.75214904345491</v>
      </c>
      <c r="K347" s="92">
        <f>+K301*100/N347</f>
        <v>31.851180891593327</v>
      </c>
      <c r="L347" s="92">
        <f>+L301*100/N347</f>
        <v>35.608388979648872</v>
      </c>
      <c r="M347" s="92">
        <f>+M301*100/N347</f>
        <v>12.78828108529974</v>
      </c>
      <c r="N347" s="106">
        <f>+I301-N301</f>
        <v>67.344684948618308</v>
      </c>
      <c r="O347" s="91">
        <f t="shared" ref="O347:O349" si="14">SUM(P347:S347)</f>
        <v>100.00000000000279</v>
      </c>
      <c r="P347" s="92">
        <f>+P301*100/T347</f>
        <v>20.399855145428806</v>
      </c>
      <c r="Q347" s="92">
        <f>+Q301*100/T347</f>
        <v>36.503627565029355</v>
      </c>
      <c r="R347" s="92">
        <f>+R301*100/T347</f>
        <v>34.228325543701217</v>
      </c>
      <c r="S347" s="92">
        <f>+S301*100/T347</f>
        <v>8.8681917458434114</v>
      </c>
      <c r="T347" s="106">
        <f>+O301-T301</f>
        <v>58.07245354992979</v>
      </c>
      <c r="U347" s="91">
        <f t="shared" ref="U347:U349" si="15">SUM(V347:Y347)</f>
        <v>99.999999999998025</v>
      </c>
      <c r="V347" s="92">
        <f>+V301*100/Z347</f>
        <v>23.063611759997499</v>
      </c>
      <c r="W347" s="92">
        <f>+W301*100/Z347</f>
        <v>40.478173732090781</v>
      </c>
      <c r="X347" s="92">
        <f>+X301*100/Z347</f>
        <v>28.850177411971327</v>
      </c>
      <c r="Y347" s="92">
        <f>+Y301*100/Z347</f>
        <v>7.6080370959384096</v>
      </c>
      <c r="Z347" s="106">
        <f>+U301-Z301</f>
        <v>55.34806647869442</v>
      </c>
    </row>
    <row r="348" spans="2:26">
      <c r="B348" s="99" t="s">
        <v>48</v>
      </c>
      <c r="C348" s="91">
        <f t="shared" si="12"/>
        <v>100.00000000000023</v>
      </c>
      <c r="D348" s="92">
        <f>+D302*100/H348</f>
        <v>9.7642750505848177</v>
      </c>
      <c r="E348" s="92">
        <f>+E302*100/H348</f>
        <v>25.02132705967302</v>
      </c>
      <c r="F348" s="92">
        <f>+F302*100/H348</f>
        <v>43.229630227673425</v>
      </c>
      <c r="G348" s="92">
        <f>+G302*100/H348</f>
        <v>21.984767662068961</v>
      </c>
      <c r="H348" s="106">
        <f>+C302-H302</f>
        <v>83.363298192761505</v>
      </c>
      <c r="I348" s="91">
        <f t="shared" si="13"/>
        <v>99.999999999997669</v>
      </c>
      <c r="J348" s="92">
        <f>+J302*100/N348</f>
        <v>11.558465962960625</v>
      </c>
      <c r="K348" s="92">
        <f>+K302*100/N348</f>
        <v>27.886162532116778</v>
      </c>
      <c r="L348" s="92">
        <f>+L302*100/N348</f>
        <v>41.833562802693791</v>
      </c>
      <c r="M348" s="92">
        <f>+M302*100/N348</f>
        <v>18.721808702226461</v>
      </c>
      <c r="N348" s="106">
        <f>+I302-N302</f>
        <v>81.996824100149837</v>
      </c>
      <c r="O348" s="91">
        <f t="shared" si="14"/>
        <v>100.00000000000114</v>
      </c>
      <c r="P348" s="92">
        <f>+P302*100/T348</f>
        <v>15.114165583255122</v>
      </c>
      <c r="Q348" s="92">
        <f>+Q302*100/T348</f>
        <v>28.064982765381416</v>
      </c>
      <c r="R348" s="92">
        <f>+R302*100/T348</f>
        <v>38.501682026576681</v>
      </c>
      <c r="S348" s="92">
        <f>+S302*100/T348</f>
        <v>18.319169624787921</v>
      </c>
      <c r="T348" s="106">
        <f>+O302-T302</f>
        <v>77.534039534154203</v>
      </c>
      <c r="U348" s="91">
        <f t="shared" si="15"/>
        <v>99.999999999999233</v>
      </c>
      <c r="V348" s="92">
        <f>+V302*100/Z348</f>
        <v>16.520431613720749</v>
      </c>
      <c r="W348" s="92">
        <f>+W302*100/Z348</f>
        <v>33.817943829764815</v>
      </c>
      <c r="X348" s="92">
        <f>+X302*100/Z348</f>
        <v>36.05610918944933</v>
      </c>
      <c r="Y348" s="92">
        <f>+Y302*100/Z348</f>
        <v>13.605515367064344</v>
      </c>
      <c r="Z348" s="106">
        <f>+U302-Z302</f>
        <v>73.117487738927181</v>
      </c>
    </row>
    <row r="349" spans="2:26">
      <c r="B349" s="99" t="s">
        <v>49</v>
      </c>
      <c r="C349" s="91">
        <f t="shared" si="12"/>
        <v>100.0000000000007</v>
      </c>
      <c r="D349" s="92">
        <f>+D303*100/H349</f>
        <v>8.4689465877779408</v>
      </c>
      <c r="E349" s="92">
        <f>+E303*100/H349</f>
        <v>25.799757070367988</v>
      </c>
      <c r="F349" s="92">
        <f>+F303*100/H349</f>
        <v>46.003483703001507</v>
      </c>
      <c r="G349" s="92">
        <f>+G303*100/H349</f>
        <v>19.727812638853248</v>
      </c>
      <c r="H349" s="106">
        <f>+C303-H303</f>
        <v>89.900129350014609</v>
      </c>
      <c r="I349" s="91">
        <f t="shared" si="13"/>
        <v>99.999999999997812</v>
      </c>
      <c r="J349" s="92">
        <f>+J303*100/N349</f>
        <v>8.8503483923760129</v>
      </c>
      <c r="K349" s="92">
        <f>+K303*100/N349</f>
        <v>26.357423153924675</v>
      </c>
      <c r="L349" s="92">
        <f>+L303*100/N349</f>
        <v>45.220680723886339</v>
      </c>
      <c r="M349" s="92">
        <f>+M303*100/N349</f>
        <v>19.571547729810781</v>
      </c>
      <c r="N349" s="106">
        <f>+I303-N303</f>
        <v>91.294258640562688</v>
      </c>
      <c r="O349" s="91">
        <f t="shared" si="14"/>
        <v>100.00000000000279</v>
      </c>
      <c r="P349" s="92">
        <f>+P303*100/T349</f>
        <v>10.405372564602464</v>
      </c>
      <c r="Q349" s="92">
        <f>+Q303*100/T349</f>
        <v>28.749109413377099</v>
      </c>
      <c r="R349" s="92">
        <f>+R303*100/T349</f>
        <v>46.287977505030895</v>
      </c>
      <c r="S349" s="92">
        <f>+S303*100/T349</f>
        <v>14.557540516992326</v>
      </c>
      <c r="T349" s="106">
        <f>+O303-T303</f>
        <v>82.905528630636638</v>
      </c>
      <c r="U349" s="91">
        <f t="shared" si="15"/>
        <v>100.00000000000023</v>
      </c>
      <c r="V349" s="92">
        <f>+V303*100/Z349</f>
        <v>11.196375370268058</v>
      </c>
      <c r="W349" s="92">
        <f>+W303*100/Z349</f>
        <v>31.40831323605402</v>
      </c>
      <c r="X349" s="92">
        <f>+X303*100/Z349</f>
        <v>43.153637191040822</v>
      </c>
      <c r="Y349" s="92">
        <f>+Y303*100/Z349</f>
        <v>14.241674202637324</v>
      </c>
      <c r="Z349" s="106">
        <f>+U303-Z303</f>
        <v>85.230848376365458</v>
      </c>
    </row>
    <row r="350" spans="2:26">
      <c r="B350" s="95"/>
      <c r="C350" s="96"/>
      <c r="D350" s="97"/>
      <c r="E350" s="97"/>
      <c r="F350" s="97"/>
      <c r="G350" s="97"/>
      <c r="H350" s="107"/>
      <c r="I350" s="96"/>
      <c r="J350" s="97"/>
      <c r="K350" s="97"/>
      <c r="L350" s="97"/>
      <c r="M350" s="97"/>
      <c r="N350" s="107"/>
      <c r="O350" s="96"/>
      <c r="P350" s="97"/>
      <c r="Q350" s="97"/>
      <c r="R350" s="97"/>
      <c r="S350" s="97"/>
      <c r="T350" s="107"/>
      <c r="U350" s="96"/>
      <c r="V350" s="97"/>
      <c r="W350" s="97"/>
      <c r="X350" s="97"/>
      <c r="Y350" s="97"/>
      <c r="Z350" s="107"/>
    </row>
    <row r="351" spans="2:26">
      <c r="B351" s="90" t="s">
        <v>15</v>
      </c>
      <c r="C351" s="96"/>
      <c r="D351" s="97"/>
      <c r="E351" s="97"/>
      <c r="F351" s="97"/>
      <c r="G351" s="97"/>
      <c r="H351" s="107"/>
      <c r="I351" s="96"/>
      <c r="J351" s="97"/>
      <c r="K351" s="97"/>
      <c r="L351" s="97"/>
      <c r="M351" s="97"/>
      <c r="N351" s="107"/>
      <c r="O351" s="96"/>
      <c r="P351" s="97"/>
      <c r="Q351" s="97"/>
      <c r="R351" s="97"/>
      <c r="S351" s="97"/>
      <c r="T351" s="107"/>
      <c r="U351" s="96"/>
      <c r="V351" s="97"/>
      <c r="W351" s="97"/>
      <c r="X351" s="97"/>
      <c r="Y351" s="97"/>
      <c r="Z351" s="107"/>
    </row>
    <row r="352" spans="2:26">
      <c r="B352" s="100" t="s">
        <v>41</v>
      </c>
      <c r="C352" s="91">
        <f t="shared" ref="C352:C356" si="16">SUM(D352:G352)</f>
        <v>99.999999999999872</v>
      </c>
      <c r="D352" s="92">
        <f>+D306*100/H352</f>
        <v>12.799797755800823</v>
      </c>
      <c r="E352" s="92">
        <f>+E306*100/H352</f>
        <v>30.017666784655184</v>
      </c>
      <c r="F352" s="92">
        <f>+F306*100/H352</f>
        <v>42.644541099971825</v>
      </c>
      <c r="G352" s="92">
        <f>+G306*100/H352</f>
        <v>14.537994359572036</v>
      </c>
      <c r="H352" s="106">
        <f>+C306-H306</f>
        <v>74.12051875468822</v>
      </c>
      <c r="I352" s="91">
        <f t="shared" ref="I352:I356" si="17">SUM(J352:M352)</f>
        <v>99.999999999999844</v>
      </c>
      <c r="J352" s="92">
        <f>+J306*100/N352</f>
        <v>23.893911853901493</v>
      </c>
      <c r="K352" s="92">
        <f>+K306*100/N352</f>
        <v>36.197437770487817</v>
      </c>
      <c r="L352" s="92">
        <f>+L306*100/N352</f>
        <v>30.284728124182624</v>
      </c>
      <c r="M352" s="92">
        <f>+M306*100/N352</f>
        <v>9.6239222514279152</v>
      </c>
      <c r="N352" s="106">
        <f>+I306-N306</f>
        <v>72.508259771704942</v>
      </c>
      <c r="O352" s="91">
        <f t="shared" ref="O352:O356" si="18">SUM(P352:S352)</f>
        <v>100.00000000000016</v>
      </c>
      <c r="P352" s="92">
        <f>+P306*100/T352</f>
        <v>24.227395332634575</v>
      </c>
      <c r="Q352" s="92">
        <f>+Q306*100/T352</f>
        <v>38.035795464702566</v>
      </c>
      <c r="R352" s="92">
        <f>+R306*100/T352</f>
        <v>28.400344623820427</v>
      </c>
      <c r="S352" s="92">
        <f>+S306*100/T352</f>
        <v>9.336464578842584</v>
      </c>
      <c r="T352" s="106">
        <f>+O306-T306</f>
        <v>62.444118331334167</v>
      </c>
      <c r="U352" s="91">
        <f t="shared" ref="U352:U356" si="19">SUM(V352:Y352)</f>
        <v>99.999999999998664</v>
      </c>
      <c r="V352" s="92">
        <f>+V306*100/Z352</f>
        <v>21.149376636244554</v>
      </c>
      <c r="W352" s="92">
        <f>+W306*100/Z352</f>
        <v>36.887038497117757</v>
      </c>
      <c r="X352" s="92">
        <f>+X306*100/Z352</f>
        <v>30.981116428058776</v>
      </c>
      <c r="Y352" s="92">
        <f>+Y306*100/Z352</f>
        <v>10.982468438577573</v>
      </c>
      <c r="Z352" s="106">
        <f>+U306-Z306</f>
        <v>69.250448632056802</v>
      </c>
    </row>
    <row r="353" spans="2:34">
      <c r="B353" s="100" t="s">
        <v>31</v>
      </c>
      <c r="C353" s="91">
        <f t="shared" si="16"/>
        <v>100.00000000000108</v>
      </c>
      <c r="D353" s="92">
        <f>+D307*100/H353</f>
        <v>17.583469157487894</v>
      </c>
      <c r="E353" s="92">
        <f>+E307*100/H353</f>
        <v>32.833307051950712</v>
      </c>
      <c r="F353" s="92">
        <f>+F307*100/H353</f>
        <v>33.945696601905091</v>
      </c>
      <c r="G353" s="92">
        <f>+G307*100/H353</f>
        <v>15.637527188657369</v>
      </c>
      <c r="H353" s="106">
        <f>+C307-H307</f>
        <v>78.778804261521344</v>
      </c>
      <c r="I353" s="91">
        <f t="shared" si="17"/>
        <v>100.00000000000074</v>
      </c>
      <c r="J353" s="92">
        <f>+J307*100/N353</f>
        <v>14.557277487483804</v>
      </c>
      <c r="K353" s="92">
        <f>+K307*100/N353</f>
        <v>32.183089398188905</v>
      </c>
      <c r="L353" s="92">
        <f>+L307*100/N353</f>
        <v>39.940914606197254</v>
      </c>
      <c r="M353" s="92">
        <f>+M307*100/N353</f>
        <v>13.318718508130782</v>
      </c>
      <c r="N353" s="106">
        <f>+I307-N307</f>
        <v>77.114718235181996</v>
      </c>
      <c r="O353" s="91">
        <f t="shared" si="18"/>
        <v>100.00000000000128</v>
      </c>
      <c r="P353" s="92">
        <f>+P307*100/T353</f>
        <v>17.617426296573946</v>
      </c>
      <c r="Q353" s="92">
        <f>+Q307*100/T353</f>
        <v>35.892640814375625</v>
      </c>
      <c r="R353" s="92">
        <f>+R307*100/T353</f>
        <v>32.418265090985081</v>
      </c>
      <c r="S353" s="92">
        <f>+S307*100/T353</f>
        <v>14.071667798066635</v>
      </c>
      <c r="T353" s="106">
        <f>+O307-T307</f>
        <v>75.472289766631704</v>
      </c>
      <c r="U353" s="91">
        <f t="shared" si="19"/>
        <v>100.00000000000072</v>
      </c>
      <c r="V353" s="92">
        <f>+V307*100/Z353</f>
        <v>20.295769550606625</v>
      </c>
      <c r="W353" s="92">
        <f>+W307*100/Z353</f>
        <v>39.218303051301632</v>
      </c>
      <c r="X353" s="92">
        <f>+X307*100/Z353</f>
        <v>31.188010655349593</v>
      </c>
      <c r="Y353" s="92">
        <f>+Y307*100/Z353</f>
        <v>9.2979167427428866</v>
      </c>
      <c r="Z353" s="106">
        <f>+U307-Z307</f>
        <v>72.664759945517972</v>
      </c>
    </row>
    <row r="354" spans="2:34">
      <c r="B354" s="100" t="s">
        <v>32</v>
      </c>
      <c r="C354" s="91">
        <f t="shared" si="16"/>
        <v>100.00000000000053</v>
      </c>
      <c r="D354" s="92">
        <f>+D308*100/H354</f>
        <v>11.61265421081891</v>
      </c>
      <c r="E354" s="92">
        <f>+E308*100/H354</f>
        <v>29.768034380846988</v>
      </c>
      <c r="F354" s="92">
        <f>+F308*100/H354</f>
        <v>41.691839517394392</v>
      </c>
      <c r="G354" s="92">
        <f>+G308*100/H354</f>
        <v>16.927471890940225</v>
      </c>
      <c r="H354" s="106">
        <f>+C308-H308</f>
        <v>78.690069830556226</v>
      </c>
      <c r="I354" s="91">
        <f t="shared" si="17"/>
        <v>100.00000000000057</v>
      </c>
      <c r="J354" s="92">
        <f>+J308*100/N354</f>
        <v>14.815883723774906</v>
      </c>
      <c r="K354" s="92">
        <f>+K308*100/N354</f>
        <v>28.792298670595532</v>
      </c>
      <c r="L354" s="92">
        <f>+L308*100/N354</f>
        <v>38.97000562213799</v>
      </c>
      <c r="M354" s="92">
        <f>+M308*100/N354</f>
        <v>17.421811983492152</v>
      </c>
      <c r="N354" s="106">
        <f>+I308-N308</f>
        <v>81.571953416310549</v>
      </c>
      <c r="O354" s="91">
        <f t="shared" si="18"/>
        <v>100.00000000000082</v>
      </c>
      <c r="P354" s="92">
        <f>+P308*100/T354</f>
        <v>13.860925637766472</v>
      </c>
      <c r="Q354" s="92">
        <f>+Q308*100/T354</f>
        <v>37.81989686649996</v>
      </c>
      <c r="R354" s="92">
        <f>+R308*100/T354</f>
        <v>34.716258185449213</v>
      </c>
      <c r="S354" s="92">
        <f>+S308*100/T354</f>
        <v>13.602919310285186</v>
      </c>
      <c r="T354" s="106">
        <f>+O308-T308</f>
        <v>71.750014519367923</v>
      </c>
      <c r="U354" s="91">
        <f t="shared" si="19"/>
        <v>99.999999999998749</v>
      </c>
      <c r="V354" s="92">
        <f>+V308*100/Z354</f>
        <v>15.266684101579449</v>
      </c>
      <c r="W354" s="92">
        <f>+W308*100/Z354</f>
        <v>36.29851015532472</v>
      </c>
      <c r="X354" s="92">
        <f>+X308*100/Z354</f>
        <v>37.070845773811904</v>
      </c>
      <c r="Y354" s="92">
        <f>+Y308*100/Z354</f>
        <v>11.363959969282682</v>
      </c>
      <c r="Z354" s="106">
        <f>+U308-Z308</f>
        <v>73.166164576746837</v>
      </c>
    </row>
    <row r="355" spans="2:34">
      <c r="B355" s="100" t="s">
        <v>33</v>
      </c>
      <c r="C355" s="91">
        <f t="shared" si="16"/>
        <v>99.999999999998238</v>
      </c>
      <c r="D355" s="92">
        <f>+D309*100/H355</f>
        <v>10.253307178228807</v>
      </c>
      <c r="E355" s="92">
        <f>+E309*100/H355</f>
        <v>24.605311571567764</v>
      </c>
      <c r="F355" s="92">
        <f>+F309*100/H355</f>
        <v>44.383454758721484</v>
      </c>
      <c r="G355" s="92">
        <f>+G309*100/H355</f>
        <v>20.757926491480191</v>
      </c>
      <c r="H355" s="106">
        <f>+C309-H309</f>
        <v>80.990512595338529</v>
      </c>
      <c r="I355" s="91">
        <f t="shared" si="17"/>
        <v>99.999999999999943</v>
      </c>
      <c r="J355" s="92">
        <f>+J309*100/N355</f>
        <v>8.1860095613874115</v>
      </c>
      <c r="K355" s="92">
        <f>+K309*100/N355</f>
        <v>27.351870563246226</v>
      </c>
      <c r="L355" s="92">
        <f>+L309*100/N355</f>
        <v>43.629349307098501</v>
      </c>
      <c r="M355" s="92">
        <f>+M309*100/N355</f>
        <v>20.832770568267801</v>
      </c>
      <c r="N355" s="106">
        <f>+I309-N309</f>
        <v>80.534601163068032</v>
      </c>
      <c r="O355" s="91">
        <f t="shared" si="18"/>
        <v>100.00000000000065</v>
      </c>
      <c r="P355" s="92">
        <f>+P309*100/T355</f>
        <v>12.730727492726542</v>
      </c>
      <c r="Q355" s="92">
        <f>+Q309*100/T355</f>
        <v>26.003313810943251</v>
      </c>
      <c r="R355" s="92">
        <f>+R309*100/T355</f>
        <v>48.181753553315282</v>
      </c>
      <c r="S355" s="92">
        <f>+S309*100/T355</f>
        <v>13.084205143015575</v>
      </c>
      <c r="T355" s="106">
        <f>+O309-T309</f>
        <v>74.964004031310594</v>
      </c>
      <c r="U355" s="91">
        <f t="shared" si="19"/>
        <v>99.999999999998565</v>
      </c>
      <c r="V355" s="92">
        <f>+V309*100/Z355</f>
        <v>14.817169352757771</v>
      </c>
      <c r="W355" s="92">
        <f>+W309*100/Z355</f>
        <v>32.98216110071818</v>
      </c>
      <c r="X355" s="92">
        <f>+X309*100/Z355</f>
        <v>39.196284737053254</v>
      </c>
      <c r="Y355" s="92">
        <f>+Y309*100/Z355</f>
        <v>13.004384809469352</v>
      </c>
      <c r="Z355" s="106">
        <f>+U309-Z309</f>
        <v>73.911472024831582</v>
      </c>
    </row>
    <row r="356" spans="2:34">
      <c r="B356" s="99" t="s">
        <v>34</v>
      </c>
      <c r="C356" s="91">
        <f t="shared" si="16"/>
        <v>99.999999999998053</v>
      </c>
      <c r="D356" s="92">
        <f>+D310*100/H356</f>
        <v>10.853977473303065</v>
      </c>
      <c r="E356" s="92">
        <f>+E310*100/H356</f>
        <v>24.391834039818271</v>
      </c>
      <c r="F356" s="92">
        <f>+F310*100/H356</f>
        <v>43.716688451301039</v>
      </c>
      <c r="G356" s="92">
        <f>+G310*100/H356</f>
        <v>21.037500035575675</v>
      </c>
      <c r="H356" s="106">
        <f>+C310-H310</f>
        <v>81.912362637157401</v>
      </c>
      <c r="I356" s="91">
        <f t="shared" si="17"/>
        <v>99.999999999997812</v>
      </c>
      <c r="J356" s="92">
        <f>+J310*100/N356</f>
        <v>11.47527320367006</v>
      </c>
      <c r="K356" s="92">
        <f>+K310*100/N356</f>
        <v>26.388893315358704</v>
      </c>
      <c r="L356" s="92">
        <f>+L310*100/N356</f>
        <v>43.447004897189068</v>
      </c>
      <c r="M356" s="92">
        <f>+M310*100/N356</f>
        <v>18.688828583779976</v>
      </c>
      <c r="N356" s="106">
        <f>+I310-N310</f>
        <v>79.818651600381287</v>
      </c>
      <c r="O356" s="91">
        <f t="shared" si="18"/>
        <v>100.00000000000401</v>
      </c>
      <c r="P356" s="92">
        <f>+P310*100/T356</f>
        <v>12.485413998137624</v>
      </c>
      <c r="Q356" s="92">
        <f>+Q310*100/T356</f>
        <v>25.067323497334627</v>
      </c>
      <c r="R356" s="92">
        <f>+R310*100/T356</f>
        <v>47.104675903118356</v>
      </c>
      <c r="S356" s="92">
        <f>+S310*100/T356</f>
        <v>15.342586601413403</v>
      </c>
      <c r="T356" s="106">
        <f>+O310-T310</f>
        <v>73.940155018537723</v>
      </c>
      <c r="U356" s="91">
        <f t="shared" si="19"/>
        <v>99.999999999997698</v>
      </c>
      <c r="V356" s="92">
        <f>+V310*100/Z356</f>
        <v>12.686150729674557</v>
      </c>
      <c r="W356" s="92">
        <f>+W310*100/Z356</f>
        <v>30.513717933131705</v>
      </c>
      <c r="X356" s="92">
        <f>+X310*100/Z356</f>
        <v>41.750884854498977</v>
      </c>
      <c r="Y356" s="92">
        <f>+Y310*100/Z356</f>
        <v>15.049246482692475</v>
      </c>
      <c r="Z356" s="106">
        <f>+U310-Z310</f>
        <v>74.382585029505691</v>
      </c>
    </row>
    <row r="357" spans="2:34">
      <c r="B357" s="95"/>
      <c r="C357" s="96"/>
      <c r="D357" s="97"/>
      <c r="E357" s="97"/>
      <c r="F357" s="97"/>
      <c r="G357" s="97"/>
      <c r="H357" s="107"/>
      <c r="I357" s="96"/>
      <c r="J357" s="97"/>
      <c r="K357" s="97"/>
      <c r="L357" s="97"/>
      <c r="M357" s="97"/>
      <c r="N357" s="107"/>
      <c r="O357" s="96"/>
      <c r="P357" s="97"/>
      <c r="Q357" s="97"/>
      <c r="R357" s="97"/>
      <c r="S357" s="97"/>
      <c r="T357" s="107"/>
      <c r="U357" s="96"/>
      <c r="V357" s="97"/>
      <c r="W357" s="97"/>
      <c r="X357" s="97"/>
      <c r="Y357" s="97"/>
      <c r="Z357" s="107"/>
    </row>
    <row r="358" spans="2:34">
      <c r="B358" s="90" t="s">
        <v>56</v>
      </c>
      <c r="C358" s="96"/>
      <c r="D358" s="97"/>
      <c r="E358" s="97"/>
      <c r="F358" s="97"/>
      <c r="G358" s="97"/>
      <c r="H358" s="107"/>
      <c r="I358" s="96"/>
      <c r="J358" s="97"/>
      <c r="K358" s="97"/>
      <c r="L358" s="97"/>
      <c r="M358" s="97"/>
      <c r="N358" s="107"/>
      <c r="O358" s="96"/>
      <c r="P358" s="97"/>
      <c r="Q358" s="97"/>
      <c r="R358" s="97"/>
      <c r="S358" s="97"/>
      <c r="T358" s="107"/>
      <c r="U358" s="96"/>
      <c r="V358" s="97"/>
      <c r="W358" s="97"/>
      <c r="X358" s="97"/>
      <c r="Y358" s="97"/>
      <c r="Z358" s="107"/>
    </row>
    <row r="359" spans="2:34">
      <c r="B359" s="100" t="s">
        <v>57</v>
      </c>
      <c r="C359" s="91"/>
      <c r="D359" s="92"/>
      <c r="E359" s="92"/>
      <c r="F359" s="92"/>
      <c r="G359" s="92"/>
      <c r="H359" s="78"/>
      <c r="I359" s="94"/>
      <c r="J359" s="92"/>
      <c r="K359" s="92"/>
      <c r="L359" s="92"/>
      <c r="M359" s="92"/>
      <c r="N359" s="93"/>
      <c r="O359" s="91"/>
      <c r="P359" s="92"/>
      <c r="Q359" s="92"/>
      <c r="R359" s="92"/>
      <c r="S359" s="92"/>
      <c r="T359" s="93"/>
      <c r="U359" s="91">
        <f t="shared" ref="U359:U361" si="20">SUM(V359:Y359)</f>
        <v>99.999999999997897</v>
      </c>
      <c r="V359" s="92">
        <f>+V313*100/Z359</f>
        <v>23.344888070239445</v>
      </c>
      <c r="W359" s="92">
        <f>+W313*100/Z359</f>
        <v>34.786054367755739</v>
      </c>
      <c r="X359" s="92">
        <f>+X313*100/Z359</f>
        <v>30.870920471046329</v>
      </c>
      <c r="Y359" s="92">
        <f>+Y313*100/Z359</f>
        <v>10.998137090956376</v>
      </c>
      <c r="Z359" s="106">
        <f>+U313-Z313</f>
        <v>59.016289868452255</v>
      </c>
    </row>
    <row r="360" spans="2:34">
      <c r="B360" s="100" t="s">
        <v>58</v>
      </c>
      <c r="C360" s="91"/>
      <c r="D360" s="92"/>
      <c r="E360" s="92"/>
      <c r="F360" s="92"/>
      <c r="G360" s="92"/>
      <c r="H360" s="78"/>
      <c r="I360" s="94"/>
      <c r="J360" s="92"/>
      <c r="K360" s="92"/>
      <c r="L360" s="92"/>
      <c r="M360" s="92"/>
      <c r="N360" s="93"/>
      <c r="O360" s="91"/>
      <c r="P360" s="92"/>
      <c r="Q360" s="92"/>
      <c r="R360" s="92"/>
      <c r="S360" s="92"/>
      <c r="T360" s="93"/>
      <c r="U360" s="91">
        <f t="shared" si="20"/>
        <v>99.999999999999716</v>
      </c>
      <c r="V360" s="92">
        <f>+V314*100/Z360</f>
        <v>16.215986598642282</v>
      </c>
      <c r="W360" s="92">
        <f>+W314*100/Z360</f>
        <v>36.296661056596662</v>
      </c>
      <c r="X360" s="92">
        <f>+X314*100/Z360</f>
        <v>35.477851326356593</v>
      </c>
      <c r="Y360" s="92">
        <f>+Y314*100/Z360</f>
        <v>12.00950101840418</v>
      </c>
      <c r="Z360" s="106">
        <f>+U314-Z314</f>
        <v>72.728327592817067</v>
      </c>
    </row>
    <row r="361" spans="2:34">
      <c r="B361" s="100" t="s">
        <v>59</v>
      </c>
      <c r="C361" s="91"/>
      <c r="D361" s="92"/>
      <c r="E361" s="92"/>
      <c r="F361" s="92"/>
      <c r="G361" s="92"/>
      <c r="H361" s="78"/>
      <c r="I361" s="94"/>
      <c r="J361" s="92"/>
      <c r="K361" s="92"/>
      <c r="L361" s="92"/>
      <c r="M361" s="92"/>
      <c r="N361" s="93"/>
      <c r="O361" s="91"/>
      <c r="P361" s="92"/>
      <c r="Q361" s="92"/>
      <c r="R361" s="92"/>
      <c r="S361" s="92"/>
      <c r="T361" s="93"/>
      <c r="U361" s="91">
        <f t="shared" si="20"/>
        <v>99.999999999998465</v>
      </c>
      <c r="V361" s="92">
        <f>+V315*100/Z361</f>
        <v>11.529119688378493</v>
      </c>
      <c r="W361" s="92">
        <f>+W315*100/Z361</f>
        <v>32.468689072019458</v>
      </c>
      <c r="X361" s="92">
        <f>+X315*100/Z361</f>
        <v>42.956105789937524</v>
      </c>
      <c r="Y361" s="92">
        <f>+Y315*100/Z361</f>
        <v>13.046085449663002</v>
      </c>
      <c r="Z361" s="106">
        <f>+U315-Z315</f>
        <v>83.298311827621205</v>
      </c>
    </row>
    <row r="362" spans="2:34" ht="15.75" thickBot="1">
      <c r="B362" s="101" t="s">
        <v>60</v>
      </c>
      <c r="C362" s="102"/>
      <c r="D362" s="103"/>
      <c r="E362" s="103"/>
      <c r="F362" s="103"/>
      <c r="G362" s="103"/>
      <c r="H362" s="104"/>
      <c r="I362" s="105"/>
      <c r="J362" s="103"/>
      <c r="K362" s="103"/>
      <c r="L362" s="103"/>
      <c r="M362" s="103"/>
      <c r="N362" s="104"/>
      <c r="O362" s="102"/>
      <c r="P362" s="103"/>
      <c r="Q362" s="103"/>
      <c r="R362" s="103"/>
      <c r="S362" s="103"/>
      <c r="T362" s="104"/>
      <c r="U362" s="102">
        <f t="shared" ref="U362" si="21">SUM(V362:Y362)</f>
        <v>100.0000000000006</v>
      </c>
      <c r="V362" s="103">
        <f>+V316*100/Z362</f>
        <v>6.7924134129632936</v>
      </c>
      <c r="W362" s="103">
        <f>+W316*100/Z362</f>
        <v>26.452083854076111</v>
      </c>
      <c r="X362" s="103">
        <f>+X316*100/Z362</f>
        <v>46.792324379579803</v>
      </c>
      <c r="Y362" s="103">
        <f>+Y316*100/Z362</f>
        <v>19.96317835338138</v>
      </c>
      <c r="Z362" s="108">
        <f>+U316-Z316</f>
        <v>85.718099569082611</v>
      </c>
    </row>
    <row r="363" spans="2:34" ht="109.5" customHeight="1"/>
    <row r="364" spans="2:34" ht="15.75" thickBot="1">
      <c r="B364" s="9" t="s">
        <v>66</v>
      </c>
      <c r="C364" s="9"/>
      <c r="D364" s="9"/>
      <c r="E364" s="9"/>
      <c r="F364" s="9"/>
      <c r="G364" s="9"/>
      <c r="H364" s="9"/>
      <c r="I364" s="9"/>
      <c r="J364" s="9"/>
      <c r="K364" s="9"/>
      <c r="L364" s="9"/>
      <c r="M364" s="9"/>
      <c r="N364" s="9"/>
    </row>
    <row r="365" spans="2:34">
      <c r="B365" s="351"/>
      <c r="C365" s="342" t="s">
        <v>53</v>
      </c>
      <c r="D365" s="343"/>
      <c r="E365" s="343"/>
      <c r="F365" s="343"/>
      <c r="G365" s="343"/>
      <c r="H365" s="343"/>
      <c r="I365" s="343"/>
      <c r="J365" s="344"/>
      <c r="K365" s="345" t="s">
        <v>52</v>
      </c>
      <c r="L365" s="343"/>
      <c r="M365" s="343"/>
      <c r="N365" s="343"/>
      <c r="O365" s="343"/>
      <c r="P365" s="343"/>
      <c r="Q365" s="343"/>
      <c r="R365" s="354"/>
      <c r="S365" s="342" t="s">
        <v>54</v>
      </c>
      <c r="T365" s="343"/>
      <c r="U365" s="343"/>
      <c r="V365" s="343"/>
      <c r="W365" s="343"/>
      <c r="X365" s="343"/>
      <c r="Y365" s="343"/>
      <c r="Z365" s="344"/>
      <c r="AA365" s="342" t="s">
        <v>55</v>
      </c>
      <c r="AB365" s="343"/>
      <c r="AC365" s="343"/>
      <c r="AD365" s="343"/>
      <c r="AE365" s="343"/>
      <c r="AF365" s="343"/>
      <c r="AG365" s="343"/>
      <c r="AH365" s="344"/>
    </row>
    <row r="366" spans="2:34" ht="15" customHeight="1">
      <c r="B366" s="352"/>
      <c r="C366" s="340" t="s">
        <v>16</v>
      </c>
      <c r="D366" s="334" t="s">
        <v>22</v>
      </c>
      <c r="E366" s="334" t="s">
        <v>23</v>
      </c>
      <c r="F366" s="334" t="s">
        <v>24</v>
      </c>
      <c r="G366" s="334"/>
      <c r="H366" s="334"/>
      <c r="I366" s="334"/>
      <c r="J366" s="335"/>
      <c r="K366" s="336" t="s">
        <v>16</v>
      </c>
      <c r="L366" s="334" t="s">
        <v>22</v>
      </c>
      <c r="M366" s="334" t="s">
        <v>23</v>
      </c>
      <c r="N366" s="334" t="s">
        <v>24</v>
      </c>
      <c r="O366" s="334"/>
      <c r="P366" s="334"/>
      <c r="Q366" s="334"/>
      <c r="R366" s="339"/>
      <c r="S366" s="340" t="s">
        <v>16</v>
      </c>
      <c r="T366" s="334" t="s">
        <v>22</v>
      </c>
      <c r="U366" s="334" t="s">
        <v>23</v>
      </c>
      <c r="V366" s="334" t="s">
        <v>24</v>
      </c>
      <c r="W366" s="334"/>
      <c r="X366" s="334"/>
      <c r="Y366" s="334"/>
      <c r="Z366" s="335"/>
      <c r="AA366" s="340" t="s">
        <v>16</v>
      </c>
      <c r="AB366" s="334" t="s">
        <v>22</v>
      </c>
      <c r="AC366" s="334" t="s">
        <v>23</v>
      </c>
      <c r="AD366" s="334" t="s">
        <v>24</v>
      </c>
      <c r="AE366" s="334"/>
      <c r="AF366" s="334"/>
      <c r="AG366" s="334"/>
      <c r="AH366" s="335"/>
    </row>
    <row r="367" spans="2:34" ht="30.75" thickBot="1">
      <c r="B367" s="353"/>
      <c r="C367" s="341"/>
      <c r="D367" s="338"/>
      <c r="E367" s="338"/>
      <c r="F367" s="29" t="s">
        <v>16</v>
      </c>
      <c r="G367" s="30" t="s">
        <v>25</v>
      </c>
      <c r="H367" s="30" t="s">
        <v>26</v>
      </c>
      <c r="I367" s="30" t="s">
        <v>27</v>
      </c>
      <c r="J367" s="2" t="s">
        <v>24</v>
      </c>
      <c r="K367" s="337"/>
      <c r="L367" s="338"/>
      <c r="M367" s="338"/>
      <c r="N367" s="29" t="s">
        <v>16</v>
      </c>
      <c r="O367" s="30" t="s">
        <v>25</v>
      </c>
      <c r="P367" s="30" t="s">
        <v>26</v>
      </c>
      <c r="Q367" s="30" t="s">
        <v>27</v>
      </c>
      <c r="R367" s="4" t="s">
        <v>24</v>
      </c>
      <c r="S367" s="341"/>
      <c r="T367" s="338"/>
      <c r="U367" s="338"/>
      <c r="V367" s="29" t="s">
        <v>16</v>
      </c>
      <c r="W367" s="30" t="s">
        <v>25</v>
      </c>
      <c r="X367" s="30" t="s">
        <v>26</v>
      </c>
      <c r="Y367" s="30" t="s">
        <v>27</v>
      </c>
      <c r="Z367" s="2" t="s">
        <v>24</v>
      </c>
      <c r="AA367" s="341"/>
      <c r="AB367" s="338"/>
      <c r="AC367" s="338"/>
      <c r="AD367" s="29" t="s">
        <v>16</v>
      </c>
      <c r="AE367" s="30" t="s">
        <v>25</v>
      </c>
      <c r="AF367" s="30" t="s">
        <v>26</v>
      </c>
      <c r="AG367" s="30" t="s">
        <v>27</v>
      </c>
      <c r="AH367" s="2" t="s">
        <v>24</v>
      </c>
    </row>
    <row r="368" spans="2:34">
      <c r="B368" s="50"/>
      <c r="C368" s="31"/>
      <c r="D368" s="11"/>
      <c r="E368" s="11"/>
      <c r="F368" s="32"/>
      <c r="G368" s="11"/>
      <c r="H368" s="11"/>
      <c r="I368" s="11"/>
      <c r="J368" s="12"/>
      <c r="K368" s="33"/>
      <c r="L368" s="11"/>
      <c r="M368" s="11"/>
      <c r="N368" s="32"/>
      <c r="O368" s="11"/>
      <c r="P368" s="11"/>
      <c r="Q368" s="11"/>
      <c r="R368" s="34"/>
      <c r="S368" s="31"/>
      <c r="T368" s="11"/>
      <c r="U368" s="11"/>
      <c r="V368" s="32"/>
      <c r="W368" s="11"/>
      <c r="X368" s="11"/>
      <c r="Y368" s="11"/>
      <c r="Z368" s="12"/>
      <c r="AA368" s="31"/>
      <c r="AB368" s="11"/>
      <c r="AC368" s="11"/>
      <c r="AD368" s="32"/>
      <c r="AE368" s="11"/>
      <c r="AF368" s="11"/>
      <c r="AG368" s="11"/>
      <c r="AH368" s="12"/>
    </row>
    <row r="369" spans="2:75">
      <c r="B369" s="113" t="s">
        <v>53</v>
      </c>
      <c r="C369" s="114">
        <f>+C375</f>
        <v>100</v>
      </c>
      <c r="D369" s="115">
        <f>+D375</f>
        <v>32.268484539253116</v>
      </c>
      <c r="E369" s="115">
        <f>+E375</f>
        <v>32.219906425058817</v>
      </c>
      <c r="F369" s="115">
        <f>+F375</f>
        <v>35.511609035688288</v>
      </c>
      <c r="G369" s="11"/>
      <c r="H369" s="11"/>
      <c r="I369" s="11"/>
      <c r="J369" s="12"/>
      <c r="K369" s="33"/>
      <c r="L369" s="11"/>
      <c r="M369" s="11"/>
      <c r="N369" s="32"/>
      <c r="O369" s="11"/>
      <c r="P369" s="11"/>
      <c r="Q369" s="11"/>
      <c r="R369" s="34"/>
      <c r="S369" s="31"/>
      <c r="T369" s="11"/>
      <c r="U369" s="11"/>
      <c r="V369" s="32"/>
      <c r="W369" s="11"/>
      <c r="X369" s="11"/>
      <c r="Y369" s="11"/>
      <c r="Z369" s="12"/>
      <c r="AA369" s="31"/>
      <c r="AB369" s="11"/>
      <c r="AC369" s="11"/>
      <c r="AD369" s="32"/>
      <c r="AE369" s="11"/>
      <c r="AF369" s="11"/>
      <c r="AG369" s="11"/>
      <c r="AH369" s="12"/>
    </row>
    <row r="370" spans="2:75">
      <c r="B370" s="113" t="s">
        <v>52</v>
      </c>
      <c r="C370" s="114">
        <f>+K375</f>
        <v>100</v>
      </c>
      <c r="D370" s="115">
        <f>+L375</f>
        <v>29.480245841857176</v>
      </c>
      <c r="E370" s="115">
        <f>+M375</f>
        <v>37.095745551268294</v>
      </c>
      <c r="F370" s="115">
        <f>+N375</f>
        <v>33.424008606872199</v>
      </c>
      <c r="G370" s="11"/>
      <c r="H370" s="11"/>
      <c r="I370" s="11"/>
      <c r="J370" s="12"/>
      <c r="K370" s="33"/>
      <c r="L370" s="11"/>
      <c r="M370" s="11"/>
      <c r="N370" s="32"/>
      <c r="O370" s="11"/>
      <c r="P370" s="11"/>
      <c r="Q370" s="11"/>
      <c r="R370" s="34"/>
      <c r="S370" s="31"/>
      <c r="T370" s="11"/>
      <c r="U370" s="11"/>
      <c r="V370" s="32"/>
      <c r="W370" s="11"/>
      <c r="X370" s="11"/>
      <c r="Y370" s="11"/>
      <c r="Z370" s="12"/>
      <c r="AA370" s="31"/>
      <c r="AB370" s="11"/>
      <c r="AC370" s="11"/>
      <c r="AD370" s="32"/>
      <c r="AE370" s="11"/>
      <c r="AF370" s="11"/>
      <c r="AG370" s="11"/>
      <c r="AH370" s="12"/>
    </row>
    <row r="371" spans="2:75">
      <c r="B371" s="113" t="s">
        <v>54</v>
      </c>
      <c r="C371" s="114">
        <f>+S375</f>
        <v>100</v>
      </c>
      <c r="D371" s="115">
        <f>+T375</f>
        <v>28.494732933354822</v>
      </c>
      <c r="E371" s="115">
        <f>+U375</f>
        <v>40.167744938152175</v>
      </c>
      <c r="F371" s="115">
        <f>+V375</f>
        <v>31.337522128494754</v>
      </c>
      <c r="G371" s="11"/>
      <c r="H371" s="11"/>
      <c r="I371" s="11"/>
      <c r="J371" s="12"/>
      <c r="K371" s="33"/>
      <c r="L371" s="11"/>
      <c r="M371" s="11"/>
      <c r="N371" s="32"/>
      <c r="O371" s="11"/>
      <c r="P371" s="11"/>
      <c r="Q371" s="11"/>
      <c r="R371" s="34"/>
      <c r="S371" s="31"/>
      <c r="T371" s="11"/>
      <c r="U371" s="11"/>
      <c r="V371" s="32"/>
      <c r="W371" s="11"/>
      <c r="X371" s="11"/>
      <c r="Y371" s="11"/>
      <c r="Z371" s="12"/>
      <c r="AA371" s="31"/>
      <c r="AB371" s="11"/>
      <c r="AC371" s="11"/>
      <c r="AD371" s="32"/>
      <c r="AE371" s="11"/>
      <c r="AF371" s="11"/>
      <c r="AG371" s="11"/>
      <c r="AH371" s="12"/>
    </row>
    <row r="372" spans="2:75">
      <c r="B372" s="113" t="s">
        <v>55</v>
      </c>
      <c r="C372" s="114">
        <f>+AA375</f>
        <v>100</v>
      </c>
      <c r="D372" s="115">
        <f>+AB375</f>
        <v>28.371708410893483</v>
      </c>
      <c r="E372" s="115">
        <f>+AC375</f>
        <v>40.609288114785684</v>
      </c>
      <c r="F372" s="115">
        <f>+AD375</f>
        <v>31.019003474321234</v>
      </c>
      <c r="G372" s="11"/>
      <c r="H372" s="11"/>
      <c r="I372" s="11"/>
      <c r="J372" s="12"/>
      <c r="K372" s="33"/>
      <c r="L372" s="11"/>
      <c r="M372" s="11"/>
      <c r="N372" s="32"/>
      <c r="O372" s="11"/>
      <c r="P372" s="11"/>
      <c r="Q372" s="11"/>
      <c r="R372" s="34"/>
      <c r="S372" s="31"/>
      <c r="T372" s="11"/>
      <c r="U372" s="11"/>
      <c r="V372" s="32"/>
      <c r="W372" s="11"/>
      <c r="X372" s="11"/>
      <c r="Y372" s="11"/>
      <c r="Z372" s="12"/>
      <c r="AA372" s="31"/>
      <c r="AB372" s="11"/>
      <c r="AC372" s="11"/>
      <c r="AD372" s="32"/>
      <c r="AE372" s="11"/>
      <c r="AF372" s="11"/>
      <c r="AG372" s="11"/>
      <c r="AH372" s="12"/>
    </row>
    <row r="373" spans="2:75">
      <c r="B373" s="50"/>
      <c r="C373" s="31"/>
      <c r="D373" s="11"/>
      <c r="E373" s="11"/>
      <c r="F373" s="32"/>
      <c r="G373" s="11"/>
      <c r="H373" s="11"/>
      <c r="I373" s="11"/>
      <c r="J373" s="12"/>
      <c r="K373" s="33"/>
      <c r="L373" s="11"/>
      <c r="M373" s="11"/>
      <c r="N373" s="32"/>
      <c r="O373" s="11"/>
      <c r="P373" s="11"/>
      <c r="Q373" s="11"/>
      <c r="R373" s="34"/>
      <c r="S373" s="31"/>
      <c r="T373" s="11"/>
      <c r="U373" s="11"/>
      <c r="V373" s="32"/>
      <c r="W373" s="11"/>
      <c r="X373" s="11"/>
      <c r="Y373" s="11"/>
      <c r="Z373" s="12"/>
      <c r="AA373" s="31"/>
      <c r="AB373" s="11"/>
      <c r="AC373" s="11"/>
      <c r="AD373" s="32"/>
      <c r="AE373" s="11"/>
      <c r="AF373" s="11"/>
      <c r="AG373" s="11"/>
      <c r="AH373" s="12"/>
    </row>
    <row r="374" spans="2:75">
      <c r="B374" s="50"/>
      <c r="C374" s="31"/>
      <c r="D374" s="11"/>
      <c r="E374" s="11"/>
      <c r="F374" s="32"/>
      <c r="G374" s="11"/>
      <c r="H374" s="11"/>
      <c r="I374" s="11"/>
      <c r="J374" s="12"/>
      <c r="K374" s="33"/>
      <c r="L374" s="11"/>
      <c r="M374" s="11"/>
      <c r="N374" s="32"/>
      <c r="O374" s="11"/>
      <c r="P374" s="11"/>
      <c r="Q374" s="11"/>
      <c r="R374" s="34"/>
      <c r="S374" s="31"/>
      <c r="T374" s="11"/>
      <c r="U374" s="11"/>
      <c r="V374" s="32"/>
      <c r="W374" s="11"/>
      <c r="X374" s="11"/>
      <c r="Y374" s="11"/>
      <c r="Z374" s="12"/>
      <c r="AA374" s="31"/>
      <c r="AB374" s="11"/>
      <c r="AC374" s="11"/>
      <c r="AD374" s="32"/>
      <c r="AE374" s="11"/>
      <c r="AF374" s="11"/>
      <c r="AG374" s="11"/>
      <c r="AH374" s="12"/>
    </row>
    <row r="375" spans="2:75">
      <c r="B375" s="48" t="s">
        <v>51</v>
      </c>
      <c r="C375" s="66">
        <v>100</v>
      </c>
      <c r="D375" s="52">
        <v>32.268484539253116</v>
      </c>
      <c r="E375" s="52">
        <v>32.219906425058817</v>
      </c>
      <c r="F375" s="75">
        <v>35.511609035688288</v>
      </c>
      <c r="G375" s="52">
        <v>6.471200916219801</v>
      </c>
      <c r="H375" s="52">
        <v>11.711902297592584</v>
      </c>
      <c r="I375" s="52">
        <v>9.261797158895023</v>
      </c>
      <c r="J375" s="53">
        <v>8.0667086629808491</v>
      </c>
      <c r="K375" s="67">
        <v>100</v>
      </c>
      <c r="L375" s="52">
        <v>29.480245841857176</v>
      </c>
      <c r="M375" s="52">
        <v>37.095745551268294</v>
      </c>
      <c r="N375" s="75">
        <v>33.424008606872199</v>
      </c>
      <c r="O375" s="52">
        <v>8.6763430871180276</v>
      </c>
      <c r="P375" s="52">
        <v>12.245228161819945</v>
      </c>
      <c r="Q375" s="52">
        <v>7.4940764552385017</v>
      </c>
      <c r="R375" s="68">
        <v>5.0083609026957534</v>
      </c>
      <c r="S375" s="66">
        <v>100</v>
      </c>
      <c r="T375" s="52">
        <v>28.494732933354822</v>
      </c>
      <c r="U375" s="52">
        <v>40.167744938152175</v>
      </c>
      <c r="V375" s="75">
        <v>31.337522128494754</v>
      </c>
      <c r="W375" s="52">
        <v>6.733174128873773</v>
      </c>
      <c r="X375" s="52">
        <v>11.880735404966899</v>
      </c>
      <c r="Y375" s="52">
        <v>6.0613540836816053</v>
      </c>
      <c r="Z375" s="53">
        <v>6.6622585109726309</v>
      </c>
      <c r="AA375" s="66">
        <v>100</v>
      </c>
      <c r="AB375" s="52">
        <v>28.371708410893483</v>
      </c>
      <c r="AC375" s="52">
        <v>40.609288114785684</v>
      </c>
      <c r="AD375" s="75">
        <v>31.019003474321234</v>
      </c>
      <c r="AE375" s="52">
        <v>6.3411371071030969</v>
      </c>
      <c r="AF375" s="52">
        <v>12.475078233065288</v>
      </c>
      <c r="AG375" s="52">
        <v>6.1735596778278188</v>
      </c>
      <c r="AH375" s="53">
        <v>6.029228456324824</v>
      </c>
      <c r="BC375" s="16"/>
      <c r="BD375" s="16"/>
      <c r="BE375" s="16"/>
      <c r="BF375" s="16"/>
      <c r="BG375" s="16"/>
      <c r="BH375" s="16"/>
      <c r="BI375" s="16"/>
      <c r="BJ375" s="16"/>
      <c r="BK375" s="16"/>
      <c r="BL375" s="16"/>
      <c r="BM375" s="16"/>
      <c r="BN375" s="16"/>
      <c r="BO375" s="16"/>
      <c r="BP375" s="16"/>
      <c r="BQ375" s="16"/>
      <c r="BR375" s="16"/>
      <c r="BS375" s="16"/>
      <c r="BT375" s="16"/>
      <c r="BU375" s="16"/>
      <c r="BV375" s="16"/>
      <c r="BW375" s="16"/>
    </row>
    <row r="376" spans="2:75">
      <c r="B376" s="49"/>
      <c r="C376" s="69"/>
      <c r="D376" s="55"/>
      <c r="E376" s="55"/>
      <c r="F376" s="76"/>
      <c r="G376" s="55"/>
      <c r="H376" s="55"/>
      <c r="I376" s="55"/>
      <c r="J376" s="56"/>
      <c r="K376" s="70"/>
      <c r="L376" s="55"/>
      <c r="M376" s="55"/>
      <c r="N376" s="76"/>
      <c r="O376" s="55"/>
      <c r="P376" s="55"/>
      <c r="Q376" s="55"/>
      <c r="R376" s="71"/>
      <c r="S376" s="69"/>
      <c r="T376" s="55"/>
      <c r="U376" s="55"/>
      <c r="V376" s="76"/>
      <c r="W376" s="55"/>
      <c r="X376" s="55"/>
      <c r="Y376" s="55"/>
      <c r="Z376" s="56"/>
      <c r="AA376" s="69"/>
      <c r="AB376" s="55"/>
      <c r="AC376" s="55"/>
      <c r="AD376" s="76"/>
      <c r="AE376" s="55"/>
      <c r="AF376" s="55"/>
      <c r="AG376" s="55"/>
      <c r="AH376" s="56"/>
    </row>
    <row r="377" spans="2:75">
      <c r="B377" s="48" t="s">
        <v>2</v>
      </c>
      <c r="C377" s="69"/>
      <c r="D377" s="55"/>
      <c r="E377" s="55"/>
      <c r="F377" s="76"/>
      <c r="G377" s="55"/>
      <c r="H377" s="55"/>
      <c r="I377" s="55"/>
      <c r="J377" s="56"/>
      <c r="K377" s="70"/>
      <c r="L377" s="55"/>
      <c r="M377" s="55"/>
      <c r="N377" s="76"/>
      <c r="O377" s="55"/>
      <c r="P377" s="55"/>
      <c r="Q377" s="55"/>
      <c r="R377" s="71"/>
      <c r="S377" s="69"/>
      <c r="T377" s="55"/>
      <c r="U377" s="55"/>
      <c r="V377" s="76"/>
      <c r="W377" s="55"/>
      <c r="X377" s="55"/>
      <c r="Y377" s="55"/>
      <c r="Z377" s="56"/>
      <c r="AA377" s="69"/>
      <c r="AB377" s="55"/>
      <c r="AC377" s="55"/>
      <c r="AD377" s="76"/>
      <c r="AE377" s="55"/>
      <c r="AF377" s="55"/>
      <c r="AG377" s="55"/>
      <c r="AH377" s="56"/>
    </row>
    <row r="378" spans="2:75">
      <c r="B378" s="49" t="s">
        <v>3</v>
      </c>
      <c r="C378" s="66">
        <v>100</v>
      </c>
      <c r="D378" s="52">
        <v>36.034533404342142</v>
      </c>
      <c r="E378" s="52">
        <v>34.849586204913088</v>
      </c>
      <c r="F378" s="75">
        <v>29.115880390746092</v>
      </c>
      <c r="G378" s="52">
        <v>3.6680108551707509</v>
      </c>
      <c r="H378" s="52">
        <v>9.4514211309414815</v>
      </c>
      <c r="I378" s="52">
        <v>7.8473682459786627</v>
      </c>
      <c r="J378" s="53">
        <v>8.1490801586552077</v>
      </c>
      <c r="K378" s="67">
        <v>100</v>
      </c>
      <c r="L378" s="52">
        <v>32.28005580765744</v>
      </c>
      <c r="M378" s="52">
        <v>39.647168651239625</v>
      </c>
      <c r="N378" s="75">
        <v>28.072775541102175</v>
      </c>
      <c r="O378" s="52">
        <v>7.8936776940536397</v>
      </c>
      <c r="P378" s="52">
        <v>9.1851388872896731</v>
      </c>
      <c r="Q378" s="52">
        <v>5.2176706591409223</v>
      </c>
      <c r="R378" s="68">
        <v>5.7762883006179253</v>
      </c>
      <c r="S378" s="66">
        <v>100</v>
      </c>
      <c r="T378" s="52">
        <v>30.038638610889084</v>
      </c>
      <c r="U378" s="52">
        <v>37.747098806133238</v>
      </c>
      <c r="V378" s="75">
        <v>32.214262582978023</v>
      </c>
      <c r="W378" s="52">
        <v>6.5196503968003183</v>
      </c>
      <c r="X378" s="52">
        <v>11.215098402401667</v>
      </c>
      <c r="Y378" s="52">
        <v>5.3692864716823978</v>
      </c>
      <c r="Z378" s="53">
        <v>9.1102273120935884</v>
      </c>
      <c r="AA378" s="66">
        <v>100</v>
      </c>
      <c r="AB378" s="52">
        <v>29.482951159949017</v>
      </c>
      <c r="AC378" s="52">
        <v>40.111454720866924</v>
      </c>
      <c r="AD378" s="75">
        <v>30.40559411918175</v>
      </c>
      <c r="AE378" s="52">
        <v>6.0847629038921598</v>
      </c>
      <c r="AF378" s="52">
        <v>11.057880463195097</v>
      </c>
      <c r="AG378" s="52">
        <v>6.7932566254574223</v>
      </c>
      <c r="AH378" s="53">
        <v>6.4696941266371395</v>
      </c>
      <c r="BC378" s="16"/>
      <c r="BD378" s="16"/>
      <c r="BE378" s="16"/>
      <c r="BF378" s="16"/>
      <c r="BG378" s="16"/>
      <c r="BH378" s="16"/>
      <c r="BI378" s="16"/>
      <c r="BJ378" s="16"/>
      <c r="BK378" s="16"/>
      <c r="BL378" s="16"/>
      <c r="BM378" s="16"/>
      <c r="BN378" s="16"/>
      <c r="BO378" s="16"/>
      <c r="BP378" s="16"/>
      <c r="BQ378" s="16"/>
      <c r="BR378" s="16"/>
      <c r="BS378" s="16"/>
      <c r="BT378" s="16"/>
      <c r="BU378" s="16"/>
      <c r="BV378" s="16"/>
      <c r="BW378" s="16"/>
    </row>
    <row r="379" spans="2:75">
      <c r="B379" s="49" t="s">
        <v>4</v>
      </c>
      <c r="C379" s="66">
        <v>100</v>
      </c>
      <c r="D379" s="52">
        <v>33.291416663672621</v>
      </c>
      <c r="E379" s="52">
        <v>36.20522401465886</v>
      </c>
      <c r="F379" s="75">
        <v>30.503359321668523</v>
      </c>
      <c r="G379" s="77"/>
      <c r="H379" s="52"/>
      <c r="I379" s="77"/>
      <c r="J379" s="53"/>
      <c r="K379" s="67">
        <v>100</v>
      </c>
      <c r="L379" s="52">
        <v>30.853896897141304</v>
      </c>
      <c r="M379" s="52">
        <v>40.197898851697964</v>
      </c>
      <c r="N379" s="75">
        <v>28.948204251160377</v>
      </c>
      <c r="O379" s="77"/>
      <c r="P379" s="77"/>
      <c r="Q379" s="77"/>
      <c r="R379" s="78"/>
      <c r="S379" s="66">
        <v>100</v>
      </c>
      <c r="T379" s="52">
        <v>26.712328767123349</v>
      </c>
      <c r="U379" s="52">
        <v>34.931506849315163</v>
      </c>
      <c r="V379" s="75">
        <v>38.356164383561755</v>
      </c>
      <c r="W379" s="77"/>
      <c r="X379" s="77"/>
      <c r="Y379" s="77"/>
      <c r="Z379" s="78"/>
      <c r="AA379" s="66">
        <v>100</v>
      </c>
      <c r="AB379" s="52">
        <v>26.586886315813341</v>
      </c>
      <c r="AC379" s="52">
        <v>41.389854729995882</v>
      </c>
      <c r="AD379" s="75">
        <v>32.023258954191185</v>
      </c>
      <c r="AE379" s="77"/>
      <c r="AF379" s="77"/>
      <c r="AG379" s="77"/>
      <c r="AH379" s="78"/>
      <c r="BC379" s="16"/>
      <c r="BD379" s="16"/>
      <c r="BE379" s="16"/>
      <c r="BF379" s="16"/>
      <c r="BG379" s="16"/>
      <c r="BH379" s="16"/>
      <c r="BI379" s="16"/>
      <c r="BJ379" s="16"/>
      <c r="BK379" s="16"/>
      <c r="BL379" s="16"/>
      <c r="BM379" s="16"/>
      <c r="BN379" s="16"/>
      <c r="BO379" s="16"/>
      <c r="BP379" s="16"/>
      <c r="BQ379" s="16"/>
      <c r="BR379" s="16"/>
      <c r="BS379" s="16"/>
      <c r="BT379" s="16"/>
      <c r="BU379" s="16"/>
      <c r="BV379" s="16"/>
      <c r="BW379" s="16"/>
    </row>
    <row r="380" spans="2:75">
      <c r="B380" s="49" t="s">
        <v>47</v>
      </c>
      <c r="C380" s="66">
        <v>100</v>
      </c>
      <c r="D380" s="52">
        <v>39.890019220066478</v>
      </c>
      <c r="E380" s="52">
        <v>32.944219849464815</v>
      </c>
      <c r="F380" s="75">
        <v>27.165760930468995</v>
      </c>
      <c r="G380" s="77"/>
      <c r="H380" s="52"/>
      <c r="I380" s="52"/>
      <c r="J380" s="53"/>
      <c r="K380" s="67">
        <v>100</v>
      </c>
      <c r="L380" s="52">
        <v>34.279530357434119</v>
      </c>
      <c r="M380" s="52">
        <v>38.875045003945409</v>
      </c>
      <c r="N380" s="75">
        <v>26.845424638620159</v>
      </c>
      <c r="O380" s="77"/>
      <c r="P380" s="52"/>
      <c r="Q380" s="77"/>
      <c r="R380" s="78"/>
      <c r="S380" s="66">
        <v>100</v>
      </c>
      <c r="T380" s="52">
        <v>33.979457966400503</v>
      </c>
      <c r="U380" s="52">
        <v>41.082849172698495</v>
      </c>
      <c r="V380" s="75">
        <v>24.937692860901763</v>
      </c>
      <c r="W380" s="77"/>
      <c r="X380" s="52"/>
      <c r="Y380" s="77"/>
      <c r="Z380" s="78"/>
      <c r="AA380" s="66">
        <v>100</v>
      </c>
      <c r="AB380" s="52">
        <v>33.038411399074278</v>
      </c>
      <c r="AC380" s="52">
        <v>38.541980055494577</v>
      </c>
      <c r="AD380" s="75">
        <v>28.41960854543149</v>
      </c>
      <c r="AE380" s="77"/>
      <c r="AF380" s="52"/>
      <c r="AG380" s="77"/>
      <c r="AH380" s="78"/>
      <c r="BC380" s="16"/>
      <c r="BD380" s="16"/>
      <c r="BE380" s="16"/>
      <c r="BF380" s="16"/>
      <c r="BG380" s="16"/>
      <c r="BH380" s="16"/>
      <c r="BI380" s="16"/>
      <c r="BJ380" s="16"/>
      <c r="BK380" s="16"/>
      <c r="BL380" s="16"/>
      <c r="BM380" s="16"/>
      <c r="BN380" s="16"/>
      <c r="BO380" s="16"/>
      <c r="BP380" s="16"/>
      <c r="BQ380" s="16"/>
      <c r="BR380" s="16"/>
      <c r="BS380" s="16"/>
      <c r="BT380" s="16"/>
      <c r="BU380" s="16"/>
      <c r="BV380" s="16"/>
      <c r="BW380" s="16"/>
    </row>
    <row r="381" spans="2:75">
      <c r="B381" s="49" t="s">
        <v>5</v>
      </c>
      <c r="C381" s="66">
        <v>100</v>
      </c>
      <c r="D381" s="52">
        <v>29.402006435531945</v>
      </c>
      <c r="E381" s="52">
        <v>30.218360566579356</v>
      </c>
      <c r="F381" s="75">
        <v>40.379632997888756</v>
      </c>
      <c r="G381" s="52">
        <v>8.6048118220826595</v>
      </c>
      <c r="H381" s="52">
        <v>13.432437532317115</v>
      </c>
      <c r="I381" s="52">
        <v>10.338370951054111</v>
      </c>
      <c r="J381" s="53">
        <v>8.0040126924346673</v>
      </c>
      <c r="K381" s="67">
        <v>100</v>
      </c>
      <c r="L381" s="52">
        <v>27.300579052288075</v>
      </c>
      <c r="M381" s="52">
        <v>35.109449243634153</v>
      </c>
      <c r="N381" s="75">
        <v>37.589971704077833</v>
      </c>
      <c r="O381" s="52">
        <v>9.2856522136114297</v>
      </c>
      <c r="P381" s="52">
        <v>14.627523762695983</v>
      </c>
      <c r="Q381" s="52">
        <v>9.2662703448054007</v>
      </c>
      <c r="R381" s="68">
        <v>4.410525382965031</v>
      </c>
      <c r="S381" s="66">
        <v>100</v>
      </c>
      <c r="T381" s="52">
        <v>27.400913377859855</v>
      </c>
      <c r="U381" s="52">
        <v>41.882713743993541</v>
      </c>
      <c r="V381" s="75">
        <v>30.71637287814719</v>
      </c>
      <c r="W381" s="52">
        <v>6.8844504905728048</v>
      </c>
      <c r="X381" s="52">
        <v>12.352323003134762</v>
      </c>
      <c r="Y381" s="52">
        <v>6.5516671246556193</v>
      </c>
      <c r="Z381" s="53">
        <v>4.9279322597840656</v>
      </c>
      <c r="AA381" s="66">
        <v>100</v>
      </c>
      <c r="AB381" s="52">
        <v>27.539220436323347</v>
      </c>
      <c r="AC381" s="52">
        <v>40.982240212000136</v>
      </c>
      <c r="AD381" s="75">
        <v>31.478539351675259</v>
      </c>
      <c r="AE381" s="52">
        <v>6.5331999496675008</v>
      </c>
      <c r="AF381" s="52">
        <v>13.536772540637365</v>
      </c>
      <c r="AG381" s="52">
        <v>5.709313447904111</v>
      </c>
      <c r="AH381" s="53">
        <v>5.6992534134663568</v>
      </c>
      <c r="BC381" s="16"/>
      <c r="BD381" s="16"/>
      <c r="BE381" s="16"/>
      <c r="BF381" s="16"/>
      <c r="BG381" s="16"/>
      <c r="BH381" s="16"/>
      <c r="BI381" s="16"/>
      <c r="BJ381" s="16"/>
      <c r="BK381" s="16"/>
      <c r="BL381" s="16"/>
      <c r="BM381" s="16"/>
      <c r="BN381" s="16"/>
      <c r="BO381" s="16"/>
      <c r="BP381" s="16"/>
      <c r="BQ381" s="16"/>
      <c r="BR381" s="16"/>
      <c r="BS381" s="16"/>
      <c r="BT381" s="16"/>
      <c r="BU381" s="16"/>
      <c r="BV381" s="16"/>
      <c r="BW381" s="16"/>
    </row>
    <row r="382" spans="2:75">
      <c r="B382" s="49"/>
      <c r="C382" s="69"/>
      <c r="D382" s="55"/>
      <c r="E382" s="55"/>
      <c r="F382" s="76"/>
      <c r="G382" s="55"/>
      <c r="H382" s="55"/>
      <c r="I382" s="55"/>
      <c r="J382" s="56"/>
      <c r="K382" s="70"/>
      <c r="L382" s="55"/>
      <c r="M382" s="55"/>
      <c r="N382" s="76"/>
      <c r="O382" s="55"/>
      <c r="P382" s="55"/>
      <c r="Q382" s="55"/>
      <c r="R382" s="71"/>
      <c r="S382" s="69"/>
      <c r="T382" s="55"/>
      <c r="U382" s="55"/>
      <c r="V382" s="76"/>
      <c r="W382" s="55"/>
      <c r="X382" s="55"/>
      <c r="Y382" s="55"/>
      <c r="Z382" s="56"/>
      <c r="AA382" s="69"/>
      <c r="AB382" s="55"/>
      <c r="AC382" s="55"/>
      <c r="AD382" s="76"/>
      <c r="AE382" s="55"/>
      <c r="AF382" s="55"/>
      <c r="AG382" s="55"/>
      <c r="AH382" s="56"/>
    </row>
    <row r="383" spans="2:75">
      <c r="B383" s="48" t="s">
        <v>6</v>
      </c>
      <c r="C383" s="69"/>
      <c r="D383" s="55"/>
      <c r="E383" s="55"/>
      <c r="F383" s="76"/>
      <c r="G383" s="55"/>
      <c r="H383" s="55"/>
      <c r="I383" s="55"/>
      <c r="J383" s="56"/>
      <c r="K383" s="70"/>
      <c r="L383" s="55"/>
      <c r="M383" s="55"/>
      <c r="N383" s="76"/>
      <c r="O383" s="55"/>
      <c r="P383" s="55"/>
      <c r="Q383" s="55"/>
      <c r="R383" s="71"/>
      <c r="S383" s="69"/>
      <c r="T383" s="55"/>
      <c r="U383" s="55"/>
      <c r="V383" s="76"/>
      <c r="W383" s="55"/>
      <c r="X383" s="55"/>
      <c r="Y383" s="55"/>
      <c r="Z383" s="56"/>
      <c r="AA383" s="69"/>
      <c r="AB383" s="55"/>
      <c r="AC383" s="55"/>
      <c r="AD383" s="76"/>
      <c r="AE383" s="55"/>
      <c r="AF383" s="55"/>
      <c r="AG383" s="55"/>
      <c r="AH383" s="56"/>
    </row>
    <row r="384" spans="2:75">
      <c r="B384" s="49" t="s">
        <v>7</v>
      </c>
      <c r="C384" s="66">
        <v>100</v>
      </c>
      <c r="D384" s="52">
        <v>31.677725788495163</v>
      </c>
      <c r="E384" s="52">
        <v>32.17225527097338</v>
      </c>
      <c r="F384" s="75">
        <v>36.150018940531218</v>
      </c>
      <c r="G384" s="52"/>
      <c r="H384" s="52"/>
      <c r="I384" s="52"/>
      <c r="J384" s="53"/>
      <c r="K384" s="67">
        <v>100</v>
      </c>
      <c r="L384" s="52">
        <v>28.691304166289061</v>
      </c>
      <c r="M384" s="52">
        <v>32.918288464680913</v>
      </c>
      <c r="N384" s="75">
        <v>38.390407369029916</v>
      </c>
      <c r="O384" s="52"/>
      <c r="P384" s="52"/>
      <c r="Q384" s="52"/>
      <c r="R384" s="53"/>
      <c r="S384" s="66">
        <v>100</v>
      </c>
      <c r="T384" s="52">
        <v>29.14137772229347</v>
      </c>
      <c r="U384" s="52">
        <v>38.099738290818664</v>
      </c>
      <c r="V384" s="75">
        <v>32.758883986887824</v>
      </c>
      <c r="W384" s="52"/>
      <c r="X384" s="52"/>
      <c r="Y384" s="52"/>
      <c r="Z384" s="53"/>
      <c r="AA384" s="66">
        <v>100</v>
      </c>
      <c r="AB384" s="52">
        <v>28.910271684360744</v>
      </c>
      <c r="AC384" s="52">
        <v>39.256669517453894</v>
      </c>
      <c r="AD384" s="75">
        <v>31.833058798184226</v>
      </c>
      <c r="AE384" s="52"/>
      <c r="AF384" s="52"/>
      <c r="AG384" s="52"/>
      <c r="AH384" s="53"/>
      <c r="BC384" s="16"/>
      <c r="BD384" s="16"/>
      <c r="BE384" s="16"/>
      <c r="BF384" s="16"/>
      <c r="BG384" s="16"/>
      <c r="BH384" s="16"/>
      <c r="BI384" s="16"/>
      <c r="BJ384" s="16"/>
      <c r="BK384" s="16"/>
      <c r="BL384" s="16"/>
      <c r="BM384" s="16"/>
      <c r="BN384" s="16"/>
      <c r="BO384" s="16"/>
      <c r="BP384" s="16"/>
      <c r="BQ384" s="16"/>
      <c r="BR384" s="16"/>
      <c r="BS384" s="16"/>
      <c r="BT384" s="16"/>
      <c r="BU384" s="16"/>
      <c r="BV384" s="16"/>
      <c r="BW384" s="16"/>
    </row>
    <row r="385" spans="2:75">
      <c r="B385" s="49" t="s">
        <v>8</v>
      </c>
      <c r="C385" s="66">
        <v>100</v>
      </c>
      <c r="D385" s="52">
        <v>32.540528778405388</v>
      </c>
      <c r="E385" s="52">
        <v>32.241849768159994</v>
      </c>
      <c r="F385" s="75">
        <v>35.217621453435235</v>
      </c>
      <c r="G385" s="52"/>
      <c r="H385" s="52"/>
      <c r="I385" s="52"/>
      <c r="J385" s="53"/>
      <c r="K385" s="67">
        <v>100</v>
      </c>
      <c r="L385" s="52">
        <v>29.953596395516481</v>
      </c>
      <c r="M385" s="52">
        <v>39.416298280168725</v>
      </c>
      <c r="N385" s="75">
        <v>30.630105324314645</v>
      </c>
      <c r="O385" s="52"/>
      <c r="P385" s="52"/>
      <c r="Q385" s="52"/>
      <c r="R385" s="53"/>
      <c r="S385" s="66">
        <v>100</v>
      </c>
      <c r="T385" s="52">
        <v>28.080134753964852</v>
      </c>
      <c r="U385" s="52">
        <v>41.493653389924248</v>
      </c>
      <c r="V385" s="75">
        <v>30.426211856110481</v>
      </c>
      <c r="W385" s="52"/>
      <c r="X385" s="52"/>
      <c r="Y385" s="52"/>
      <c r="Z385" s="53"/>
      <c r="AA385" s="66">
        <v>100</v>
      </c>
      <c r="AB385" s="52">
        <v>28.068639278011414</v>
      </c>
      <c r="AC385" s="52">
        <v>41.370455772529944</v>
      </c>
      <c r="AD385" s="75">
        <v>30.560904949457345</v>
      </c>
      <c r="AE385" s="52"/>
      <c r="AF385" s="52"/>
      <c r="AG385" s="52"/>
      <c r="AH385" s="53"/>
      <c r="BC385" s="16"/>
      <c r="BD385" s="16"/>
      <c r="BE385" s="16"/>
      <c r="BF385" s="16"/>
      <c r="BG385" s="16"/>
      <c r="BH385" s="16"/>
      <c r="BI385" s="16"/>
      <c r="BJ385" s="16"/>
      <c r="BK385" s="16"/>
      <c r="BL385" s="16"/>
      <c r="BM385" s="16"/>
      <c r="BN385" s="16"/>
      <c r="BO385" s="16"/>
      <c r="BP385" s="16"/>
      <c r="BQ385" s="16"/>
      <c r="BR385" s="16"/>
      <c r="BS385" s="16"/>
      <c r="BT385" s="16"/>
      <c r="BU385" s="16"/>
      <c r="BV385" s="16"/>
      <c r="BW385" s="16"/>
    </row>
    <row r="386" spans="2:75">
      <c r="B386" s="49"/>
      <c r="C386" s="69"/>
      <c r="D386" s="55"/>
      <c r="E386" s="55"/>
      <c r="F386" s="76"/>
      <c r="G386" s="55"/>
      <c r="H386" s="55"/>
      <c r="I386" s="55"/>
      <c r="J386" s="56"/>
      <c r="K386" s="70"/>
      <c r="L386" s="55"/>
      <c r="M386" s="55"/>
      <c r="N386" s="76"/>
      <c r="O386" s="55"/>
      <c r="P386" s="55"/>
      <c r="Q386" s="55"/>
      <c r="R386" s="71"/>
      <c r="S386" s="69"/>
      <c r="T386" s="55"/>
      <c r="U386" s="55"/>
      <c r="V386" s="76"/>
      <c r="W386" s="55"/>
      <c r="X386" s="55"/>
      <c r="Y386" s="55"/>
      <c r="Z386" s="56"/>
      <c r="AA386" s="69"/>
      <c r="AB386" s="55"/>
      <c r="AC386" s="55"/>
      <c r="AD386" s="76"/>
      <c r="AE386" s="55"/>
      <c r="AF386" s="55"/>
      <c r="AG386" s="55"/>
      <c r="AH386" s="56"/>
    </row>
    <row r="387" spans="2:75">
      <c r="B387" s="48" t="s">
        <v>9</v>
      </c>
      <c r="C387" s="69"/>
      <c r="D387" s="55"/>
      <c r="E387" s="55"/>
      <c r="F387" s="76"/>
      <c r="G387" s="55"/>
      <c r="H387" s="55"/>
      <c r="I387" s="55"/>
      <c r="J387" s="56"/>
      <c r="K387" s="70"/>
      <c r="L387" s="55"/>
      <c r="M387" s="55"/>
      <c r="N387" s="76"/>
      <c r="O387" s="55"/>
      <c r="P387" s="55"/>
      <c r="Q387" s="55"/>
      <c r="R387" s="71"/>
      <c r="S387" s="69"/>
      <c r="T387" s="55"/>
      <c r="U387" s="55"/>
      <c r="V387" s="76"/>
      <c r="W387" s="55"/>
      <c r="X387" s="55"/>
      <c r="Y387" s="55"/>
      <c r="Z387" s="56"/>
      <c r="AA387" s="69"/>
      <c r="AB387" s="55"/>
      <c r="AC387" s="55"/>
      <c r="AD387" s="76"/>
      <c r="AE387" s="55"/>
      <c r="AF387" s="55"/>
      <c r="AG387" s="55"/>
      <c r="AH387" s="56"/>
    </row>
    <row r="388" spans="2:75">
      <c r="B388" s="49" t="s">
        <v>10</v>
      </c>
      <c r="C388" s="66">
        <v>100</v>
      </c>
      <c r="D388" s="52">
        <v>27.662905824471917</v>
      </c>
      <c r="E388" s="52">
        <v>53.340223301672893</v>
      </c>
      <c r="F388" s="75">
        <v>18.996870873855205</v>
      </c>
      <c r="G388" s="77"/>
      <c r="H388" s="77"/>
      <c r="I388" s="77"/>
      <c r="J388" s="53"/>
      <c r="K388" s="67">
        <v>100</v>
      </c>
      <c r="L388" s="52">
        <v>26.56698448031748</v>
      </c>
      <c r="M388" s="52">
        <v>58.230061644409538</v>
      </c>
      <c r="N388" s="75">
        <v>15.202953875273042</v>
      </c>
      <c r="O388" s="77"/>
      <c r="P388" s="77"/>
      <c r="Q388" s="77"/>
      <c r="R388" s="53"/>
      <c r="S388" s="66">
        <v>100</v>
      </c>
      <c r="T388" s="52">
        <v>32.299957565673886</v>
      </c>
      <c r="U388" s="52">
        <v>56.195061911009844</v>
      </c>
      <c r="V388" s="75">
        <v>11.504980523316126</v>
      </c>
      <c r="W388" s="77"/>
      <c r="X388" s="77"/>
      <c r="Y388" s="77"/>
      <c r="Z388" s="53"/>
      <c r="AA388" s="66">
        <v>100</v>
      </c>
      <c r="AB388" s="52">
        <v>25.312538734271676</v>
      </c>
      <c r="AC388" s="52">
        <v>62.056198773189983</v>
      </c>
      <c r="AD388" s="75">
        <v>12.631262492538294</v>
      </c>
      <c r="AE388" s="77"/>
      <c r="AF388" s="77"/>
      <c r="AG388" s="77"/>
      <c r="AH388" s="53"/>
      <c r="BC388" s="16"/>
      <c r="BD388" s="16"/>
      <c r="BE388" s="16"/>
      <c r="BF388" s="16"/>
      <c r="BG388" s="16"/>
      <c r="BH388" s="16"/>
      <c r="BI388" s="16"/>
      <c r="BJ388" s="16"/>
      <c r="BK388" s="16"/>
      <c r="BL388" s="16"/>
      <c r="BM388" s="16"/>
      <c r="BN388" s="16"/>
      <c r="BO388" s="16"/>
      <c r="BP388" s="16"/>
      <c r="BQ388" s="16"/>
      <c r="BR388" s="16"/>
      <c r="BS388" s="16"/>
      <c r="BT388" s="16"/>
      <c r="BU388" s="16"/>
      <c r="BV388" s="16"/>
      <c r="BW388" s="16"/>
    </row>
    <row r="389" spans="2:75">
      <c r="B389" s="49" t="s">
        <v>11</v>
      </c>
      <c r="C389" s="66">
        <v>100</v>
      </c>
      <c r="D389" s="52">
        <v>26.943665932808099</v>
      </c>
      <c r="E389" s="52">
        <v>46.66722759548594</v>
      </c>
      <c r="F389" s="75">
        <v>26.389106471705908</v>
      </c>
      <c r="G389" s="77"/>
      <c r="H389" s="52"/>
      <c r="I389" s="52"/>
      <c r="J389" s="78"/>
      <c r="K389" s="67">
        <v>100</v>
      </c>
      <c r="L389" s="52">
        <v>23.625970823669924</v>
      </c>
      <c r="M389" s="52">
        <v>51.229213967835264</v>
      </c>
      <c r="N389" s="75">
        <v>25.144815208494865</v>
      </c>
      <c r="O389" s="77"/>
      <c r="P389" s="52"/>
      <c r="Q389" s="52"/>
      <c r="R389" s="78"/>
      <c r="S389" s="66">
        <v>100</v>
      </c>
      <c r="T389" s="52">
        <v>30.375144554668015</v>
      </c>
      <c r="U389" s="52">
        <v>53.065838215617532</v>
      </c>
      <c r="V389" s="75">
        <v>16.55901722971435</v>
      </c>
      <c r="W389" s="77"/>
      <c r="X389" s="52"/>
      <c r="Y389" s="52"/>
      <c r="Z389" s="78"/>
      <c r="AA389" s="66">
        <v>100</v>
      </c>
      <c r="AB389" s="52">
        <v>21.923566025110837</v>
      </c>
      <c r="AC389" s="52">
        <v>61.550992534709856</v>
      </c>
      <c r="AD389" s="75">
        <v>16.525441440179744</v>
      </c>
      <c r="AE389" s="77"/>
      <c r="AF389" s="52"/>
      <c r="AG389" s="52"/>
      <c r="AH389" s="78"/>
      <c r="BC389" s="16"/>
      <c r="BD389" s="16"/>
      <c r="BE389" s="16"/>
      <c r="BF389" s="16"/>
      <c r="BG389" s="16"/>
      <c r="BH389" s="16"/>
      <c r="BI389" s="16"/>
      <c r="BJ389" s="16"/>
      <c r="BK389" s="16"/>
      <c r="BL389" s="16"/>
      <c r="BM389" s="16"/>
      <c r="BN389" s="16"/>
      <c r="BO389" s="16"/>
      <c r="BP389" s="16"/>
      <c r="BQ389" s="16"/>
      <c r="BR389" s="16"/>
      <c r="BS389" s="16"/>
      <c r="BT389" s="16"/>
      <c r="BU389" s="16"/>
      <c r="BV389" s="16"/>
      <c r="BW389" s="16"/>
    </row>
    <row r="390" spans="2:75">
      <c r="B390" s="49" t="s">
        <v>12</v>
      </c>
      <c r="C390" s="66">
        <v>100</v>
      </c>
      <c r="D390" s="52">
        <v>30.993409706813768</v>
      </c>
      <c r="E390" s="52">
        <v>29.072997812252773</v>
      </c>
      <c r="F390" s="75">
        <v>39.933592480933214</v>
      </c>
      <c r="G390" s="52"/>
      <c r="H390" s="52"/>
      <c r="I390" s="52"/>
      <c r="J390" s="53"/>
      <c r="K390" s="67">
        <v>100</v>
      </c>
      <c r="L390" s="52">
        <v>30.676755720075626</v>
      </c>
      <c r="M390" s="52">
        <v>36.925731517049854</v>
      </c>
      <c r="N390" s="75">
        <v>32.397512762874278</v>
      </c>
      <c r="O390" s="52"/>
      <c r="P390" s="52"/>
      <c r="Q390" s="52"/>
      <c r="R390" s="53"/>
      <c r="S390" s="66">
        <v>100</v>
      </c>
      <c r="T390" s="52">
        <v>23.01368683810443</v>
      </c>
      <c r="U390" s="52">
        <v>46.633977465194491</v>
      </c>
      <c r="V390" s="75">
        <v>30.352335696701488</v>
      </c>
      <c r="W390" s="52"/>
      <c r="X390" s="52"/>
      <c r="Y390" s="52"/>
      <c r="Z390" s="53"/>
      <c r="AA390" s="66">
        <v>100</v>
      </c>
      <c r="AB390" s="52">
        <v>24.792870075277236</v>
      </c>
      <c r="AC390" s="52">
        <v>49.709559465431028</v>
      </c>
      <c r="AD390" s="75">
        <v>25.49757045929179</v>
      </c>
      <c r="AE390" s="52"/>
      <c r="AF390" s="52"/>
      <c r="AG390" s="52"/>
      <c r="AH390" s="53"/>
      <c r="BC390" s="16"/>
      <c r="BD390" s="16"/>
      <c r="BE390" s="16"/>
      <c r="BF390" s="16"/>
      <c r="BG390" s="16"/>
      <c r="BH390" s="16"/>
      <c r="BI390" s="16"/>
      <c r="BJ390" s="16"/>
      <c r="BK390" s="16"/>
      <c r="BL390" s="16"/>
      <c r="BM390" s="16"/>
      <c r="BN390" s="16"/>
      <c r="BO390" s="16"/>
      <c r="BP390" s="16"/>
      <c r="BQ390" s="16"/>
      <c r="BR390" s="16"/>
      <c r="BS390" s="16"/>
      <c r="BT390" s="16"/>
      <c r="BU390" s="16"/>
      <c r="BV390" s="16"/>
      <c r="BW390" s="16"/>
    </row>
    <row r="391" spans="2:75">
      <c r="B391" s="49" t="s">
        <v>13</v>
      </c>
      <c r="C391" s="66">
        <v>100</v>
      </c>
      <c r="D391" s="52">
        <v>37.425039199753343</v>
      </c>
      <c r="E391" s="52">
        <v>20.449917407541786</v>
      </c>
      <c r="F391" s="75">
        <v>42.125043392705045</v>
      </c>
      <c r="G391" s="52"/>
      <c r="H391" s="52"/>
      <c r="I391" s="52"/>
      <c r="J391" s="53"/>
      <c r="K391" s="67">
        <v>100</v>
      </c>
      <c r="L391" s="52">
        <v>32.582300074124802</v>
      </c>
      <c r="M391" s="52">
        <v>23.621559391940412</v>
      </c>
      <c r="N391" s="75">
        <v>43.796140533934548</v>
      </c>
      <c r="O391" s="52"/>
      <c r="P391" s="52"/>
      <c r="Q391" s="52"/>
      <c r="R391" s="53"/>
      <c r="S391" s="66">
        <v>100</v>
      </c>
      <c r="T391" s="52">
        <v>30.378790174484454</v>
      </c>
      <c r="U391" s="52">
        <v>26.514704557638659</v>
      </c>
      <c r="V391" s="75">
        <v>43.106505267876635</v>
      </c>
      <c r="W391" s="52"/>
      <c r="X391" s="52"/>
      <c r="Y391" s="52"/>
      <c r="Z391" s="53"/>
      <c r="AA391" s="66">
        <v>100</v>
      </c>
      <c r="AB391" s="52">
        <v>32.16158865160677</v>
      </c>
      <c r="AC391" s="52">
        <v>28.301297822042066</v>
      </c>
      <c r="AD391" s="75">
        <v>39.537113526349771</v>
      </c>
      <c r="AE391" s="52"/>
      <c r="AF391" s="52"/>
      <c r="AG391" s="52"/>
      <c r="AH391" s="53"/>
      <c r="BC391" s="16"/>
      <c r="BD391" s="16"/>
      <c r="BE391" s="16"/>
      <c r="BF391" s="16"/>
      <c r="BG391" s="16"/>
      <c r="BH391" s="16"/>
      <c r="BI391" s="16"/>
      <c r="BJ391" s="16"/>
      <c r="BK391" s="16"/>
      <c r="BL391" s="16"/>
      <c r="BM391" s="16"/>
      <c r="BN391" s="16"/>
      <c r="BO391" s="16"/>
      <c r="BP391" s="16"/>
      <c r="BQ391" s="16"/>
      <c r="BR391" s="16"/>
      <c r="BS391" s="16"/>
      <c r="BT391" s="16"/>
      <c r="BU391" s="16"/>
      <c r="BV391" s="16"/>
      <c r="BW391" s="16"/>
    </row>
    <row r="392" spans="2:75">
      <c r="B392" s="49"/>
      <c r="C392" s="69"/>
      <c r="D392" s="55"/>
      <c r="E392" s="55"/>
      <c r="F392" s="76"/>
      <c r="G392" s="55"/>
      <c r="H392" s="55"/>
      <c r="I392" s="55"/>
      <c r="J392" s="56"/>
      <c r="K392" s="70"/>
      <c r="L392" s="55"/>
      <c r="M392" s="55"/>
      <c r="N392" s="76"/>
      <c r="O392" s="55"/>
      <c r="P392" s="55"/>
      <c r="Q392" s="55"/>
      <c r="R392" s="71"/>
      <c r="S392" s="69"/>
      <c r="T392" s="55"/>
      <c r="U392" s="55"/>
      <c r="V392" s="76"/>
      <c r="W392" s="55"/>
      <c r="X392" s="55"/>
      <c r="Y392" s="55"/>
      <c r="Z392" s="56"/>
      <c r="AA392" s="69"/>
      <c r="AB392" s="55"/>
      <c r="AC392" s="55"/>
      <c r="AD392" s="76"/>
      <c r="AE392" s="55"/>
      <c r="AF392" s="55"/>
      <c r="AG392" s="55"/>
      <c r="AH392" s="56"/>
    </row>
    <row r="393" spans="2:75">
      <c r="B393" s="42" t="s">
        <v>14</v>
      </c>
      <c r="C393" s="69"/>
      <c r="D393" s="55"/>
      <c r="E393" s="55"/>
      <c r="F393" s="76"/>
      <c r="G393" s="55"/>
      <c r="H393" s="55"/>
      <c r="I393" s="55"/>
      <c r="J393" s="56"/>
      <c r="K393" s="70"/>
      <c r="L393" s="55"/>
      <c r="M393" s="55"/>
      <c r="N393" s="76"/>
      <c r="O393" s="55"/>
      <c r="P393" s="55"/>
      <c r="Q393" s="55"/>
      <c r="R393" s="71"/>
      <c r="S393" s="69"/>
      <c r="T393" s="55"/>
      <c r="U393" s="55"/>
      <c r="V393" s="76"/>
      <c r="W393" s="55"/>
      <c r="X393" s="55"/>
      <c r="Y393" s="55"/>
      <c r="Z393" s="56"/>
      <c r="AA393" s="69"/>
      <c r="AB393" s="55"/>
      <c r="AC393" s="55"/>
      <c r="AD393" s="76"/>
      <c r="AE393" s="55"/>
      <c r="AF393" s="55"/>
      <c r="AG393" s="55"/>
      <c r="AH393" s="56"/>
    </row>
    <row r="394" spans="2:75">
      <c r="B394" s="43" t="s">
        <v>50</v>
      </c>
      <c r="C394" s="66">
        <v>100</v>
      </c>
      <c r="D394" s="52">
        <v>40.433500018896069</v>
      </c>
      <c r="E394" s="52">
        <v>21.377071129327447</v>
      </c>
      <c r="F394" s="75">
        <v>38.189428851776512</v>
      </c>
      <c r="G394" s="52"/>
      <c r="H394" s="52"/>
      <c r="I394" s="52"/>
      <c r="J394" s="53"/>
      <c r="K394" s="67">
        <v>100</v>
      </c>
      <c r="L394" s="52">
        <v>38.074133278042851</v>
      </c>
      <c r="M394" s="52">
        <v>27.867180324624126</v>
      </c>
      <c r="N394" s="75">
        <v>34.0586863973327</v>
      </c>
      <c r="O394" s="52"/>
      <c r="P394" s="52"/>
      <c r="Q394" s="52"/>
      <c r="R394" s="53"/>
      <c r="S394" s="66">
        <v>100</v>
      </c>
      <c r="T394" s="52">
        <v>36.394271689042242</v>
      </c>
      <c r="U394" s="52">
        <v>29.528805266343699</v>
      </c>
      <c r="V394" s="75">
        <v>34.076923044614368</v>
      </c>
      <c r="W394" s="52"/>
      <c r="X394" s="52"/>
      <c r="Y394" s="52"/>
      <c r="Z394" s="53"/>
      <c r="AA394" s="66">
        <v>100</v>
      </c>
      <c r="AB394" s="52">
        <v>39.943651506099663</v>
      </c>
      <c r="AC394" s="52">
        <v>29.325527990378898</v>
      </c>
      <c r="AD394" s="75">
        <v>30.730820503521528</v>
      </c>
      <c r="AE394" s="52"/>
      <c r="AF394" s="52"/>
      <c r="AG394" s="52"/>
      <c r="AH394" s="53"/>
      <c r="BC394" s="16"/>
      <c r="BD394" s="16"/>
      <c r="BE394" s="16"/>
      <c r="BF394" s="16"/>
      <c r="BG394" s="16"/>
      <c r="BH394" s="16"/>
      <c r="BI394" s="16"/>
      <c r="BJ394" s="16"/>
      <c r="BK394" s="16"/>
      <c r="BL394" s="16"/>
      <c r="BM394" s="16"/>
      <c r="BN394" s="16"/>
      <c r="BO394" s="16"/>
      <c r="BP394" s="16"/>
      <c r="BQ394" s="16"/>
      <c r="BR394" s="16"/>
      <c r="BS394" s="16"/>
      <c r="BT394" s="16"/>
      <c r="BU394" s="16"/>
      <c r="BV394" s="16"/>
      <c r="BW394" s="16"/>
    </row>
    <row r="395" spans="2:75">
      <c r="B395" s="43" t="s">
        <v>48</v>
      </c>
      <c r="C395" s="66">
        <v>100</v>
      </c>
      <c r="D395" s="52">
        <v>27.260355543514684</v>
      </c>
      <c r="E395" s="52">
        <v>38.8189730548428</v>
      </c>
      <c r="F395" s="75">
        <v>33.920671401642338</v>
      </c>
      <c r="G395" s="52"/>
      <c r="H395" s="52"/>
      <c r="I395" s="52"/>
      <c r="J395" s="53"/>
      <c r="K395" s="67">
        <v>100</v>
      </c>
      <c r="L395" s="52">
        <v>26.449799964325905</v>
      </c>
      <c r="M395" s="52">
        <v>43.208493750729964</v>
      </c>
      <c r="N395" s="75">
        <v>30.341706284944053</v>
      </c>
      <c r="O395" s="52"/>
      <c r="P395" s="52"/>
      <c r="Q395" s="52"/>
      <c r="R395" s="53"/>
      <c r="S395" s="66">
        <v>100</v>
      </c>
      <c r="T395" s="52">
        <v>30.316902259540107</v>
      </c>
      <c r="U395" s="52">
        <v>41.903460951663817</v>
      </c>
      <c r="V395" s="75">
        <v>27.779636788796648</v>
      </c>
      <c r="W395" s="52"/>
      <c r="X395" s="52"/>
      <c r="Y395" s="52"/>
      <c r="Z395" s="53"/>
      <c r="AA395" s="66">
        <v>100</v>
      </c>
      <c r="AB395" s="52">
        <v>27.780112330720502</v>
      </c>
      <c r="AC395" s="52">
        <v>41.641220755596855</v>
      </c>
      <c r="AD395" s="75">
        <v>30.578666913681634</v>
      </c>
      <c r="AE395" s="52"/>
      <c r="AF395" s="52"/>
      <c r="AG395" s="52"/>
      <c r="AH395" s="53"/>
      <c r="BC395" s="16"/>
      <c r="BD395" s="16"/>
      <c r="BE395" s="16"/>
      <c r="BF395" s="16"/>
      <c r="BG395" s="16"/>
      <c r="BH395" s="16"/>
      <c r="BI395" s="16"/>
      <c r="BJ395" s="16"/>
      <c r="BK395" s="16"/>
      <c r="BL395" s="16"/>
      <c r="BM395" s="16"/>
      <c r="BN395" s="16"/>
      <c r="BO395" s="16"/>
      <c r="BP395" s="16"/>
      <c r="BQ395" s="16"/>
      <c r="BR395" s="16"/>
      <c r="BS395" s="16"/>
      <c r="BT395" s="16"/>
      <c r="BU395" s="16"/>
      <c r="BV395" s="16"/>
      <c r="BW395" s="16"/>
    </row>
    <row r="396" spans="2:75">
      <c r="B396" s="43" t="s">
        <v>49</v>
      </c>
      <c r="C396" s="66">
        <v>100</v>
      </c>
      <c r="D396" s="52">
        <v>25.192362456608127</v>
      </c>
      <c r="E396" s="52">
        <v>41.670512375792157</v>
      </c>
      <c r="F396" s="75">
        <v>33.137125167599493</v>
      </c>
      <c r="G396" s="52"/>
      <c r="H396" s="52"/>
      <c r="I396" s="52"/>
      <c r="J396" s="53"/>
      <c r="K396" s="67">
        <v>100</v>
      </c>
      <c r="L396" s="52">
        <v>21.225838957294638</v>
      </c>
      <c r="M396" s="52">
        <v>43.092051077704724</v>
      </c>
      <c r="N396" s="75">
        <v>35.68210996500045</v>
      </c>
      <c r="O396" s="52"/>
      <c r="P396" s="52"/>
      <c r="Q396" s="52"/>
      <c r="R396" s="53"/>
      <c r="S396" s="66">
        <v>100</v>
      </c>
      <c r="T396" s="52">
        <v>20.753458540104642</v>
      </c>
      <c r="U396" s="52">
        <v>47.635473985595091</v>
      </c>
      <c r="V396" s="75">
        <v>31.61106747430021</v>
      </c>
      <c r="W396" s="52"/>
      <c r="X396" s="52"/>
      <c r="Y396" s="52"/>
      <c r="Z396" s="53"/>
      <c r="AA396" s="66">
        <v>100</v>
      </c>
      <c r="AB396" s="52">
        <v>21.833606872833727</v>
      </c>
      <c r="AC396" s="52">
        <v>46.600061568889181</v>
      </c>
      <c r="AD396" s="75">
        <v>31.566331558275952</v>
      </c>
      <c r="AE396" s="52"/>
      <c r="AF396" s="52"/>
      <c r="AG396" s="52"/>
      <c r="AH396" s="53"/>
      <c r="BC396" s="16"/>
      <c r="BD396" s="16"/>
      <c r="BE396" s="16"/>
      <c r="BF396" s="16"/>
      <c r="BG396" s="16"/>
      <c r="BH396" s="16"/>
      <c r="BI396" s="16"/>
      <c r="BJ396" s="16"/>
      <c r="BK396" s="16"/>
      <c r="BL396" s="16"/>
      <c r="BM396" s="16"/>
      <c r="BN396" s="16"/>
      <c r="BO396" s="16"/>
      <c r="BP396" s="16"/>
      <c r="BQ396" s="16"/>
      <c r="BR396" s="16"/>
      <c r="BS396" s="16"/>
      <c r="BT396" s="16"/>
      <c r="BU396" s="16"/>
      <c r="BV396" s="16"/>
      <c r="BW396" s="16"/>
    </row>
    <row r="397" spans="2:75">
      <c r="B397" s="49"/>
      <c r="C397" s="69"/>
      <c r="D397" s="55"/>
      <c r="E397" s="55"/>
      <c r="F397" s="76"/>
      <c r="G397" s="55"/>
      <c r="H397" s="55"/>
      <c r="I397" s="55"/>
      <c r="J397" s="56"/>
      <c r="K397" s="70"/>
      <c r="L397" s="55"/>
      <c r="M397" s="55"/>
      <c r="N397" s="76"/>
      <c r="O397" s="55"/>
      <c r="P397" s="55"/>
      <c r="Q397" s="55"/>
      <c r="R397" s="71"/>
      <c r="S397" s="69"/>
      <c r="T397" s="55"/>
      <c r="U397" s="55"/>
      <c r="V397" s="76"/>
      <c r="W397" s="55"/>
      <c r="X397" s="55"/>
      <c r="Y397" s="55"/>
      <c r="Z397" s="56"/>
      <c r="AA397" s="69"/>
      <c r="AB397" s="55"/>
      <c r="AC397" s="55"/>
      <c r="AD397" s="76"/>
      <c r="AE397" s="55"/>
      <c r="AF397" s="55"/>
      <c r="AG397" s="55"/>
      <c r="AH397" s="56"/>
    </row>
    <row r="398" spans="2:75">
      <c r="B398" s="48" t="s">
        <v>15</v>
      </c>
      <c r="C398" s="69"/>
      <c r="D398" s="55"/>
      <c r="E398" s="55"/>
      <c r="F398" s="76"/>
      <c r="G398" s="55"/>
      <c r="H398" s="55"/>
      <c r="I398" s="55"/>
      <c r="J398" s="56"/>
      <c r="K398" s="70"/>
      <c r="L398" s="55"/>
      <c r="M398" s="55"/>
      <c r="N398" s="76"/>
      <c r="O398" s="55"/>
      <c r="P398" s="55"/>
      <c r="Q398" s="55"/>
      <c r="R398" s="71"/>
      <c r="S398" s="69"/>
      <c r="T398" s="55"/>
      <c r="U398" s="55"/>
      <c r="V398" s="76"/>
      <c r="W398" s="55"/>
      <c r="X398" s="55"/>
      <c r="Y398" s="55"/>
      <c r="Z398" s="56"/>
      <c r="AA398" s="69"/>
      <c r="AB398" s="55"/>
      <c r="AC398" s="55"/>
      <c r="AD398" s="76"/>
      <c r="AE398" s="55"/>
      <c r="AF398" s="55"/>
      <c r="AG398" s="55"/>
      <c r="AH398" s="56"/>
    </row>
    <row r="399" spans="2:75">
      <c r="B399" s="37" t="s">
        <v>41</v>
      </c>
      <c r="C399" s="66">
        <v>100</v>
      </c>
      <c r="D399" s="52">
        <v>39.919356495776441</v>
      </c>
      <c r="E399" s="52">
        <v>32.739105601893407</v>
      </c>
      <c r="F399" s="75">
        <v>27.34153790233006</v>
      </c>
      <c r="G399" s="77"/>
      <c r="H399" s="77"/>
      <c r="I399" s="77"/>
      <c r="J399" s="78"/>
      <c r="K399" s="67">
        <v>100</v>
      </c>
      <c r="L399" s="52">
        <v>32.08824503415191</v>
      </c>
      <c r="M399" s="52">
        <v>32.205864820324102</v>
      </c>
      <c r="N399" s="75">
        <v>35.705890145524272</v>
      </c>
      <c r="O399" s="77"/>
      <c r="P399" s="77"/>
      <c r="Q399" s="77"/>
      <c r="R399" s="78"/>
      <c r="S399" s="66">
        <v>100</v>
      </c>
      <c r="T399" s="52">
        <v>30.348888017875836</v>
      </c>
      <c r="U399" s="52">
        <v>46.008109148411222</v>
      </c>
      <c r="V399" s="75">
        <v>23.643002833713055</v>
      </c>
      <c r="W399" s="77"/>
      <c r="X399" s="77"/>
      <c r="Y399" s="77"/>
      <c r="Z399" s="78"/>
      <c r="AA399" s="66">
        <v>100</v>
      </c>
      <c r="AB399" s="52">
        <v>28.792008224998707</v>
      </c>
      <c r="AC399" s="52">
        <v>41.467733070241394</v>
      </c>
      <c r="AD399" s="75">
        <v>29.740258704760048</v>
      </c>
      <c r="AE399" s="77"/>
      <c r="AF399" s="77"/>
      <c r="AG399" s="77"/>
      <c r="AH399" s="78"/>
      <c r="BC399" s="16"/>
      <c r="BD399" s="16"/>
      <c r="BE399" s="16"/>
      <c r="BF399" s="16"/>
      <c r="BG399" s="16"/>
      <c r="BH399" s="16"/>
      <c r="BI399" s="16"/>
      <c r="BJ399" s="16"/>
      <c r="BK399" s="16"/>
      <c r="BL399" s="16"/>
      <c r="BM399" s="16"/>
      <c r="BN399" s="16"/>
      <c r="BO399" s="16"/>
      <c r="BP399" s="16"/>
      <c r="BQ399" s="16"/>
      <c r="BR399" s="16"/>
      <c r="BS399" s="16"/>
      <c r="BT399" s="16"/>
      <c r="BU399" s="16"/>
      <c r="BV399" s="16"/>
      <c r="BW399" s="16"/>
    </row>
    <row r="400" spans="2:75">
      <c r="B400" s="37" t="s">
        <v>31</v>
      </c>
      <c r="C400" s="66">
        <v>100</v>
      </c>
      <c r="D400" s="52">
        <v>30.597847948575378</v>
      </c>
      <c r="E400" s="52">
        <v>23.171908817150705</v>
      </c>
      <c r="F400" s="75">
        <v>46.230243234273402</v>
      </c>
      <c r="G400" s="52"/>
      <c r="H400" s="52"/>
      <c r="I400" s="52"/>
      <c r="J400" s="53"/>
      <c r="K400" s="67">
        <v>100</v>
      </c>
      <c r="L400" s="52">
        <v>29.292014880041755</v>
      </c>
      <c r="M400" s="52">
        <v>38.909099308868598</v>
      </c>
      <c r="N400" s="75">
        <v>31.798885811089043</v>
      </c>
      <c r="O400" s="52"/>
      <c r="P400" s="52"/>
      <c r="Q400" s="52"/>
      <c r="R400" s="53"/>
      <c r="S400" s="66">
        <v>100</v>
      </c>
      <c r="T400" s="52">
        <v>26.186174291330701</v>
      </c>
      <c r="U400" s="52">
        <v>44.498545337914351</v>
      </c>
      <c r="V400" s="75">
        <v>29.315280370754831</v>
      </c>
      <c r="W400" s="52"/>
      <c r="X400" s="52"/>
      <c r="Y400" s="52"/>
      <c r="Z400" s="53"/>
      <c r="AA400" s="66">
        <v>100</v>
      </c>
      <c r="AB400" s="52">
        <v>26.540442260947184</v>
      </c>
      <c r="AC400" s="52">
        <v>41.683777265493575</v>
      </c>
      <c r="AD400" s="75">
        <v>31.775780473559511</v>
      </c>
      <c r="AE400" s="52"/>
      <c r="AF400" s="52"/>
      <c r="AG400" s="52"/>
      <c r="AH400" s="53"/>
      <c r="BC400" s="16"/>
      <c r="BD400" s="16"/>
      <c r="BE400" s="16"/>
      <c r="BF400" s="16"/>
      <c r="BG400" s="16"/>
      <c r="BH400" s="16"/>
      <c r="BI400" s="16"/>
      <c r="BJ400" s="16"/>
      <c r="BK400" s="16"/>
      <c r="BL400" s="16"/>
      <c r="BM400" s="16"/>
      <c r="BN400" s="16"/>
      <c r="BO400" s="16"/>
      <c r="BP400" s="16"/>
      <c r="BQ400" s="16"/>
      <c r="BR400" s="16"/>
      <c r="BS400" s="16"/>
      <c r="BT400" s="16"/>
      <c r="BU400" s="16"/>
      <c r="BV400" s="16"/>
      <c r="BW400" s="16"/>
    </row>
    <row r="401" spans="2:75">
      <c r="B401" s="37" t="s">
        <v>32</v>
      </c>
      <c r="C401" s="66">
        <v>100</v>
      </c>
      <c r="D401" s="52">
        <v>30.834193584263232</v>
      </c>
      <c r="E401" s="52">
        <v>35.925639961346519</v>
      </c>
      <c r="F401" s="75">
        <v>33.240166454390007</v>
      </c>
      <c r="G401" s="52"/>
      <c r="H401" s="52"/>
      <c r="I401" s="52"/>
      <c r="J401" s="78"/>
      <c r="K401" s="67">
        <v>100</v>
      </c>
      <c r="L401" s="52">
        <v>26.240122063361969</v>
      </c>
      <c r="M401" s="52">
        <v>36.008581216228414</v>
      </c>
      <c r="N401" s="75">
        <v>37.751296720408931</v>
      </c>
      <c r="O401" s="52"/>
      <c r="P401" s="52"/>
      <c r="Q401" s="52"/>
      <c r="R401" s="78"/>
      <c r="S401" s="66">
        <v>100</v>
      </c>
      <c r="T401" s="52">
        <v>26.177798141274884</v>
      </c>
      <c r="U401" s="52">
        <v>40.639955718377216</v>
      </c>
      <c r="V401" s="75">
        <v>33.182246140347871</v>
      </c>
      <c r="W401" s="52"/>
      <c r="X401" s="52"/>
      <c r="Y401" s="52"/>
      <c r="Z401" s="78"/>
      <c r="AA401" s="66">
        <v>100</v>
      </c>
      <c r="AB401" s="52">
        <v>27.569472698559789</v>
      </c>
      <c r="AC401" s="52">
        <v>40.626138479297872</v>
      </c>
      <c r="AD401" s="75">
        <v>31.804388822141831</v>
      </c>
      <c r="AE401" s="52"/>
      <c r="AF401" s="52"/>
      <c r="AG401" s="52"/>
      <c r="AH401" s="78"/>
      <c r="BC401" s="16"/>
      <c r="BD401" s="16"/>
      <c r="BE401" s="16"/>
      <c r="BF401" s="16"/>
      <c r="BG401" s="16"/>
      <c r="BH401" s="16"/>
      <c r="BI401" s="16"/>
      <c r="BJ401" s="16"/>
      <c r="BK401" s="16"/>
      <c r="BL401" s="16"/>
      <c r="BM401" s="16"/>
      <c r="BN401" s="16"/>
      <c r="BO401" s="16"/>
      <c r="BP401" s="16"/>
      <c r="BQ401" s="16"/>
      <c r="BR401" s="16"/>
      <c r="BS401" s="16"/>
      <c r="BT401" s="16"/>
      <c r="BU401" s="16"/>
      <c r="BV401" s="16"/>
      <c r="BW401" s="16"/>
    </row>
    <row r="402" spans="2:75">
      <c r="B402" s="37" t="s">
        <v>33</v>
      </c>
      <c r="C402" s="66">
        <v>100</v>
      </c>
      <c r="D402" s="52">
        <v>24.969547863752823</v>
      </c>
      <c r="E402" s="52">
        <v>32.84981517942677</v>
      </c>
      <c r="F402" s="75">
        <v>42.180636956820585</v>
      </c>
      <c r="G402" s="77"/>
      <c r="H402" s="52"/>
      <c r="I402" s="77"/>
      <c r="J402" s="78"/>
      <c r="K402" s="67">
        <v>100</v>
      </c>
      <c r="L402" s="52">
        <v>33.368397211821829</v>
      </c>
      <c r="M402" s="52">
        <v>27.860843953968228</v>
      </c>
      <c r="N402" s="75">
        <v>38.770758834209815</v>
      </c>
      <c r="O402" s="77"/>
      <c r="P402" s="52"/>
      <c r="Q402" s="77"/>
      <c r="R402" s="78"/>
      <c r="S402" s="66">
        <v>100</v>
      </c>
      <c r="T402" s="52">
        <v>40.335261930110747</v>
      </c>
      <c r="U402" s="52">
        <v>31.669736109741205</v>
      </c>
      <c r="V402" s="75">
        <v>27.995001960148237</v>
      </c>
      <c r="W402" s="77"/>
      <c r="X402" s="52"/>
      <c r="Y402" s="77"/>
      <c r="Z402" s="78"/>
      <c r="AA402" s="66">
        <v>100</v>
      </c>
      <c r="AB402" s="52">
        <v>33.877566035696688</v>
      </c>
      <c r="AC402" s="52">
        <v>36.958928591118791</v>
      </c>
      <c r="AD402" s="75">
        <v>29.163505373184268</v>
      </c>
      <c r="AE402" s="77"/>
      <c r="AF402" s="52"/>
      <c r="AG402" s="77"/>
      <c r="AH402" s="78"/>
      <c r="BC402" s="16"/>
      <c r="BD402" s="16"/>
      <c r="BE402" s="16"/>
      <c r="BF402" s="16"/>
      <c r="BG402" s="16"/>
      <c r="BH402" s="16"/>
      <c r="BI402" s="16"/>
      <c r="BJ402" s="16"/>
      <c r="BK402" s="16"/>
      <c r="BL402" s="16"/>
      <c r="BM402" s="16"/>
      <c r="BN402" s="16"/>
      <c r="BO402" s="16"/>
      <c r="BP402" s="16"/>
      <c r="BQ402" s="16"/>
      <c r="BR402" s="16"/>
      <c r="BS402" s="16"/>
      <c r="BT402" s="16"/>
      <c r="BU402" s="16"/>
      <c r="BV402" s="16"/>
      <c r="BW402" s="16"/>
    </row>
    <row r="403" spans="2:75">
      <c r="B403" s="43" t="s">
        <v>34</v>
      </c>
      <c r="C403" s="66">
        <v>100</v>
      </c>
      <c r="D403" s="52">
        <v>34.588651283714697</v>
      </c>
      <c r="E403" s="52">
        <v>34.70882417535794</v>
      </c>
      <c r="F403" s="75">
        <v>30.702524540927602</v>
      </c>
      <c r="G403" s="52"/>
      <c r="H403" s="52"/>
      <c r="I403" s="52"/>
      <c r="J403" s="53"/>
      <c r="K403" s="67">
        <v>100</v>
      </c>
      <c r="L403" s="52">
        <v>30.398827913391958</v>
      </c>
      <c r="M403" s="52">
        <v>39.848048221967971</v>
      </c>
      <c r="N403" s="75">
        <v>29.753123864640489</v>
      </c>
      <c r="O403" s="52"/>
      <c r="P403" s="52"/>
      <c r="Q403" s="52"/>
      <c r="R403" s="53"/>
      <c r="S403" s="66">
        <v>100</v>
      </c>
      <c r="T403" s="52">
        <v>27.579633901266625</v>
      </c>
      <c r="U403" s="52">
        <v>38.607263726243964</v>
      </c>
      <c r="V403" s="75">
        <v>33.813102372489645</v>
      </c>
      <c r="W403" s="52"/>
      <c r="X403" s="52"/>
      <c r="Y403" s="52"/>
      <c r="Z403" s="53"/>
      <c r="AA403" s="66">
        <v>100</v>
      </c>
      <c r="AB403" s="52">
        <v>28.011227541612538</v>
      </c>
      <c r="AC403" s="52">
        <v>41.099545247673667</v>
      </c>
      <c r="AD403" s="75">
        <v>30.889227210711308</v>
      </c>
      <c r="AE403" s="52"/>
      <c r="AF403" s="52"/>
      <c r="AG403" s="52"/>
      <c r="AH403" s="53"/>
      <c r="BC403" s="16"/>
      <c r="BD403" s="16"/>
      <c r="BE403" s="16"/>
      <c r="BF403" s="16"/>
      <c r="BG403" s="16"/>
      <c r="BH403" s="16"/>
      <c r="BI403" s="16"/>
      <c r="BJ403" s="16"/>
      <c r="BK403" s="16"/>
      <c r="BL403" s="16"/>
      <c r="BM403" s="16"/>
      <c r="BN403" s="16"/>
      <c r="BO403" s="16"/>
      <c r="BP403" s="16"/>
      <c r="BQ403" s="16"/>
      <c r="BR403" s="16"/>
      <c r="BS403" s="16"/>
      <c r="BT403" s="16"/>
      <c r="BU403" s="16"/>
      <c r="BV403" s="16"/>
      <c r="BW403" s="16"/>
    </row>
    <row r="404" spans="2:75">
      <c r="B404" s="49"/>
      <c r="C404" s="69"/>
      <c r="D404" s="55"/>
      <c r="E404" s="55"/>
      <c r="F404" s="76"/>
      <c r="G404" s="55"/>
      <c r="H404" s="55"/>
      <c r="I404" s="55"/>
      <c r="J404" s="56"/>
      <c r="K404" s="70"/>
      <c r="L404" s="55"/>
      <c r="M404" s="55"/>
      <c r="N404" s="76"/>
      <c r="O404" s="55"/>
      <c r="P404" s="55"/>
      <c r="Q404" s="55"/>
      <c r="R404" s="71"/>
      <c r="S404" s="69"/>
      <c r="T404" s="55"/>
      <c r="U404" s="55"/>
      <c r="V404" s="76"/>
      <c r="W404" s="55"/>
      <c r="X404" s="55"/>
      <c r="Y404" s="55"/>
      <c r="Z404" s="56"/>
      <c r="AA404" s="69"/>
      <c r="AB404" s="55"/>
      <c r="AC404" s="55"/>
      <c r="AD404" s="76"/>
      <c r="AE404" s="55"/>
      <c r="AF404" s="55"/>
      <c r="AG404" s="55"/>
      <c r="AH404" s="56"/>
      <c r="BC404" s="16"/>
      <c r="BD404" s="16"/>
      <c r="BE404" s="16"/>
      <c r="BF404" s="16"/>
      <c r="BG404" s="16"/>
      <c r="BH404" s="16"/>
      <c r="BI404" s="16"/>
      <c r="BJ404" s="16"/>
      <c r="BK404" s="16"/>
      <c r="BL404" s="16"/>
      <c r="BM404" s="16"/>
      <c r="BN404" s="16"/>
      <c r="BO404" s="16"/>
      <c r="BP404" s="16"/>
      <c r="BQ404" s="16"/>
      <c r="BR404" s="16"/>
      <c r="BS404" s="16"/>
      <c r="BT404" s="16"/>
      <c r="BU404" s="16"/>
      <c r="BV404" s="16"/>
      <c r="BW404" s="16"/>
    </row>
    <row r="405" spans="2:75">
      <c r="B405" s="48" t="s">
        <v>56</v>
      </c>
      <c r="C405" s="69"/>
      <c r="D405" s="55"/>
      <c r="E405" s="55"/>
      <c r="F405" s="76"/>
      <c r="G405" s="55"/>
      <c r="H405" s="55"/>
      <c r="I405" s="55"/>
      <c r="J405" s="56"/>
      <c r="K405" s="70"/>
      <c r="L405" s="55"/>
      <c r="M405" s="55"/>
      <c r="N405" s="76"/>
      <c r="O405" s="55"/>
      <c r="P405" s="55"/>
      <c r="Q405" s="55"/>
      <c r="R405" s="71"/>
      <c r="S405" s="69"/>
      <c r="T405" s="55"/>
      <c r="U405" s="55"/>
      <c r="V405" s="76"/>
      <c r="W405" s="55"/>
      <c r="X405" s="55"/>
      <c r="Y405" s="55"/>
      <c r="Z405" s="56"/>
      <c r="AA405" s="69"/>
      <c r="AB405" s="55"/>
      <c r="AC405" s="55"/>
      <c r="AD405" s="76"/>
      <c r="AE405" s="55"/>
      <c r="AF405" s="55"/>
      <c r="AG405" s="55"/>
      <c r="AH405" s="56"/>
      <c r="BC405" s="16"/>
      <c r="BD405" s="16"/>
      <c r="BE405" s="16"/>
      <c r="BF405" s="16"/>
      <c r="BG405" s="16"/>
      <c r="BH405" s="16"/>
      <c r="BI405" s="16"/>
      <c r="BJ405" s="16"/>
      <c r="BK405" s="16"/>
      <c r="BL405" s="16"/>
      <c r="BM405" s="16"/>
      <c r="BN405" s="16"/>
      <c r="BO405" s="16"/>
      <c r="BP405" s="16"/>
      <c r="BQ405" s="16"/>
      <c r="BR405" s="16"/>
      <c r="BS405" s="16"/>
      <c r="BT405" s="16"/>
      <c r="BU405" s="16"/>
      <c r="BV405" s="16"/>
      <c r="BW405" s="16"/>
    </row>
    <row r="406" spans="2:75">
      <c r="B406" s="37" t="s">
        <v>57</v>
      </c>
      <c r="C406" s="66"/>
      <c r="D406" s="52"/>
      <c r="E406" s="52"/>
      <c r="F406" s="75"/>
      <c r="G406" s="77"/>
      <c r="H406" s="77"/>
      <c r="I406" s="77"/>
      <c r="J406" s="78"/>
      <c r="K406" s="67"/>
      <c r="L406" s="52"/>
      <c r="M406" s="52"/>
      <c r="N406" s="75"/>
      <c r="O406" s="77"/>
      <c r="P406" s="77"/>
      <c r="Q406" s="77"/>
      <c r="R406" s="78"/>
      <c r="S406" s="66"/>
      <c r="T406" s="52"/>
      <c r="U406" s="52"/>
      <c r="V406" s="75"/>
      <c r="W406" s="77"/>
      <c r="X406" s="77"/>
      <c r="Y406" s="77"/>
      <c r="Z406" s="78"/>
      <c r="AA406" s="66">
        <v>100</v>
      </c>
      <c r="AB406" s="52">
        <v>38.506125925782101</v>
      </c>
      <c r="AC406" s="52">
        <v>30.960800679465621</v>
      </c>
      <c r="AD406" s="75">
        <v>30.533073394752382</v>
      </c>
      <c r="AE406" s="77"/>
      <c r="AF406" s="77"/>
      <c r="AG406" s="77"/>
      <c r="AH406" s="78"/>
      <c r="BC406" s="16"/>
      <c r="BD406" s="16"/>
      <c r="BE406" s="16"/>
      <c r="BF406" s="16"/>
      <c r="BG406" s="16"/>
      <c r="BH406" s="16"/>
      <c r="BI406" s="16"/>
      <c r="BJ406" s="16"/>
      <c r="BK406" s="16"/>
      <c r="BL406" s="16"/>
      <c r="BM406" s="16"/>
      <c r="BN406" s="16"/>
      <c r="BO406" s="16"/>
      <c r="BP406" s="16"/>
      <c r="BQ406" s="16"/>
      <c r="BR406" s="16"/>
      <c r="BS406" s="16"/>
      <c r="BT406" s="16"/>
      <c r="BU406" s="16"/>
      <c r="BV406" s="16"/>
      <c r="BW406" s="16"/>
    </row>
    <row r="407" spans="2:75">
      <c r="B407" s="37" t="s">
        <v>58</v>
      </c>
      <c r="C407" s="66"/>
      <c r="D407" s="52"/>
      <c r="E407" s="52"/>
      <c r="F407" s="75"/>
      <c r="G407" s="52"/>
      <c r="H407" s="52"/>
      <c r="I407" s="52"/>
      <c r="J407" s="78"/>
      <c r="K407" s="67"/>
      <c r="L407" s="52"/>
      <c r="M407" s="52"/>
      <c r="N407" s="75"/>
      <c r="O407" s="52"/>
      <c r="P407" s="52"/>
      <c r="Q407" s="52"/>
      <c r="R407" s="78"/>
      <c r="S407" s="66"/>
      <c r="T407" s="52"/>
      <c r="U407" s="52"/>
      <c r="V407" s="75"/>
      <c r="W407" s="52"/>
      <c r="X407" s="52"/>
      <c r="Y407" s="52"/>
      <c r="Z407" s="78"/>
      <c r="AA407" s="66">
        <v>100</v>
      </c>
      <c r="AB407" s="52">
        <v>27.958908335489301</v>
      </c>
      <c r="AC407" s="52">
        <v>42.816804026041687</v>
      </c>
      <c r="AD407" s="75">
        <v>29.224287638468148</v>
      </c>
      <c r="AE407" s="52"/>
      <c r="AF407" s="52"/>
      <c r="AG407" s="52"/>
      <c r="AH407" s="78"/>
      <c r="BC407" s="16"/>
      <c r="BD407" s="16"/>
      <c r="BE407" s="16"/>
      <c r="BF407" s="16"/>
      <c r="BG407" s="16"/>
      <c r="BH407" s="16"/>
      <c r="BI407" s="16"/>
      <c r="BJ407" s="16"/>
      <c r="BK407" s="16"/>
      <c r="BL407" s="16"/>
      <c r="BM407" s="16"/>
      <c r="BN407" s="16"/>
      <c r="BO407" s="16"/>
      <c r="BP407" s="16"/>
      <c r="BQ407" s="16"/>
      <c r="BR407" s="16"/>
      <c r="BS407" s="16"/>
      <c r="BT407" s="16"/>
      <c r="BU407" s="16"/>
      <c r="BV407" s="16"/>
      <c r="BW407" s="16"/>
    </row>
    <row r="408" spans="2:75">
      <c r="B408" s="37" t="s">
        <v>59</v>
      </c>
      <c r="C408" s="66"/>
      <c r="D408" s="52"/>
      <c r="E408" s="52"/>
      <c r="F408" s="75"/>
      <c r="G408" s="77"/>
      <c r="H408" s="52"/>
      <c r="I408" s="77"/>
      <c r="J408" s="78"/>
      <c r="K408" s="67"/>
      <c r="L408" s="52"/>
      <c r="M408" s="52"/>
      <c r="N408" s="75"/>
      <c r="O408" s="77"/>
      <c r="P408" s="52"/>
      <c r="Q408" s="77"/>
      <c r="R408" s="78"/>
      <c r="S408" s="66"/>
      <c r="T408" s="52"/>
      <c r="U408" s="52"/>
      <c r="V408" s="75"/>
      <c r="W408" s="77"/>
      <c r="X408" s="52"/>
      <c r="Y408" s="77"/>
      <c r="Z408" s="78"/>
      <c r="AA408" s="66">
        <v>100</v>
      </c>
      <c r="AB408" s="52">
        <v>22.313774775415808</v>
      </c>
      <c r="AC408" s="52">
        <v>44.674115874153955</v>
      </c>
      <c r="AD408" s="75">
        <v>33.012109350429341</v>
      </c>
      <c r="AE408" s="77"/>
      <c r="AF408" s="52"/>
      <c r="AG408" s="77"/>
      <c r="AH408" s="78"/>
      <c r="BC408" s="16"/>
      <c r="BD408" s="16"/>
      <c r="BE408" s="16"/>
      <c r="BF408" s="16"/>
      <c r="BG408" s="16"/>
      <c r="BH408" s="16"/>
      <c r="BI408" s="16"/>
      <c r="BJ408" s="16"/>
      <c r="BK408" s="16"/>
      <c r="BL408" s="16"/>
      <c r="BM408" s="16"/>
      <c r="BN408" s="16"/>
      <c r="BO408" s="16"/>
      <c r="BP408" s="16"/>
      <c r="BQ408" s="16"/>
      <c r="BR408" s="16"/>
      <c r="BS408" s="16"/>
      <c r="BT408" s="16"/>
      <c r="BU408" s="16"/>
      <c r="BV408" s="16"/>
      <c r="BW408" s="16"/>
    </row>
    <row r="409" spans="2:75" ht="15.75" thickBot="1">
      <c r="B409" s="38" t="s">
        <v>60</v>
      </c>
      <c r="C409" s="72"/>
      <c r="D409" s="58"/>
      <c r="E409" s="58"/>
      <c r="F409" s="79"/>
      <c r="G409" s="58"/>
      <c r="H409" s="58"/>
      <c r="I409" s="58"/>
      <c r="J409" s="59"/>
      <c r="K409" s="73"/>
      <c r="L409" s="58"/>
      <c r="M409" s="58"/>
      <c r="N409" s="79"/>
      <c r="O409" s="58"/>
      <c r="P409" s="58"/>
      <c r="Q409" s="58"/>
      <c r="R409" s="59"/>
      <c r="S409" s="72"/>
      <c r="T409" s="58"/>
      <c r="U409" s="58"/>
      <c r="V409" s="79"/>
      <c r="W409" s="58"/>
      <c r="X409" s="58"/>
      <c r="Y409" s="58"/>
      <c r="Z409" s="59"/>
      <c r="AA409" s="72">
        <v>100</v>
      </c>
      <c r="AB409" s="58">
        <v>23.458427699126709</v>
      </c>
      <c r="AC409" s="58">
        <v>40.747164542458286</v>
      </c>
      <c r="AD409" s="79">
        <v>35.794407758414906</v>
      </c>
      <c r="AE409" s="58"/>
      <c r="AF409" s="58"/>
      <c r="AG409" s="58"/>
      <c r="AH409" s="59"/>
      <c r="BC409" s="16"/>
      <c r="BD409" s="16"/>
      <c r="BE409" s="16"/>
      <c r="BF409" s="16"/>
      <c r="BG409" s="16"/>
      <c r="BH409" s="16"/>
      <c r="BI409" s="16"/>
      <c r="BJ409" s="16"/>
      <c r="BK409" s="16"/>
      <c r="BL409" s="16"/>
      <c r="BM409" s="16"/>
      <c r="BN409" s="16"/>
      <c r="BO409" s="16"/>
      <c r="BP409" s="16"/>
      <c r="BQ409" s="16"/>
      <c r="BR409" s="16"/>
      <c r="BS409" s="16"/>
      <c r="BT409" s="16"/>
      <c r="BU409" s="16"/>
      <c r="BV409" s="16"/>
      <c r="BW409" s="16"/>
    </row>
    <row r="410" spans="2:75" ht="123" customHeight="1"/>
    <row r="411" spans="2:75" ht="15.75" thickBot="1">
      <c r="B411" s="9" t="s">
        <v>65</v>
      </c>
      <c r="C411" s="9"/>
      <c r="D411" s="9"/>
      <c r="E411" s="9"/>
      <c r="F411" s="9"/>
      <c r="G411" s="9"/>
      <c r="H411" s="9"/>
      <c r="I411" s="9"/>
      <c r="J411" s="9"/>
      <c r="K411" s="9"/>
      <c r="L411" s="9"/>
      <c r="M411" s="9"/>
      <c r="N411" s="9"/>
      <c r="O411" s="9"/>
      <c r="P411" s="9"/>
      <c r="Q411" s="9"/>
    </row>
    <row r="412" spans="2:75">
      <c r="B412" s="326"/>
      <c r="C412" s="346" t="s">
        <v>53</v>
      </c>
      <c r="D412" s="347"/>
      <c r="E412" s="347"/>
      <c r="F412" s="347"/>
      <c r="G412" s="348"/>
      <c r="H412" s="349" t="s">
        <v>52</v>
      </c>
      <c r="I412" s="347"/>
      <c r="J412" s="347"/>
      <c r="K412" s="347"/>
      <c r="L412" s="350"/>
      <c r="M412" s="346" t="s">
        <v>54</v>
      </c>
      <c r="N412" s="347"/>
      <c r="O412" s="347"/>
      <c r="P412" s="347"/>
      <c r="Q412" s="348"/>
      <c r="R412" s="346" t="s">
        <v>55</v>
      </c>
      <c r="S412" s="347"/>
      <c r="T412" s="347"/>
      <c r="U412" s="347"/>
      <c r="V412" s="348"/>
    </row>
    <row r="413" spans="2:75" ht="33.75" customHeight="1" thickBot="1">
      <c r="B413" s="327"/>
      <c r="C413" s="3" t="s">
        <v>16</v>
      </c>
      <c r="D413" s="1" t="s">
        <v>28</v>
      </c>
      <c r="E413" s="1" t="s">
        <v>29</v>
      </c>
      <c r="F413" s="1" t="s">
        <v>77</v>
      </c>
      <c r="G413" s="2" t="s">
        <v>30</v>
      </c>
      <c r="H413" s="35" t="s">
        <v>16</v>
      </c>
      <c r="I413" s="1" t="s">
        <v>28</v>
      </c>
      <c r="J413" s="1" t="s">
        <v>29</v>
      </c>
      <c r="K413" s="1" t="s">
        <v>77</v>
      </c>
      <c r="L413" s="4" t="s">
        <v>30</v>
      </c>
      <c r="M413" s="3" t="s">
        <v>16</v>
      </c>
      <c r="N413" s="1" t="s">
        <v>28</v>
      </c>
      <c r="O413" s="1" t="s">
        <v>29</v>
      </c>
      <c r="P413" s="1" t="s">
        <v>77</v>
      </c>
      <c r="Q413" s="2" t="s">
        <v>30</v>
      </c>
      <c r="R413" s="3" t="s">
        <v>16</v>
      </c>
      <c r="S413" s="1" t="s">
        <v>28</v>
      </c>
      <c r="T413" s="1" t="s">
        <v>29</v>
      </c>
      <c r="U413" s="1" t="s">
        <v>77</v>
      </c>
      <c r="V413" s="2" t="s">
        <v>30</v>
      </c>
    </row>
    <row r="414" spans="2:75">
      <c r="B414" s="47"/>
      <c r="C414" s="31"/>
      <c r="D414" s="11"/>
      <c r="E414" s="11"/>
      <c r="F414" s="11"/>
      <c r="G414" s="12"/>
      <c r="H414" s="33"/>
      <c r="I414" s="11"/>
      <c r="J414" s="11"/>
      <c r="K414" s="11"/>
      <c r="L414" s="34"/>
      <c r="M414" s="31"/>
      <c r="N414" s="11"/>
      <c r="O414" s="11"/>
      <c r="P414" s="11"/>
      <c r="Q414" s="12"/>
      <c r="R414" s="31"/>
      <c r="S414" s="11"/>
      <c r="T414" s="11"/>
      <c r="U414" s="11"/>
      <c r="V414" s="12"/>
    </row>
    <row r="415" spans="2:75">
      <c r="B415" s="113" t="s">
        <v>53</v>
      </c>
      <c r="C415" s="114">
        <f>+C421</f>
        <v>100</v>
      </c>
      <c r="D415" s="115">
        <f>+D421</f>
        <v>26.517344323616225</v>
      </c>
      <c r="E415" s="115">
        <f>+E421</f>
        <v>37.576469523940794</v>
      </c>
      <c r="F415" s="115">
        <f>+F421</f>
        <v>13.156177174271305</v>
      </c>
      <c r="G415" s="118">
        <f>+G421</f>
        <v>22.750008978176904</v>
      </c>
      <c r="H415" s="33"/>
      <c r="I415" s="11"/>
      <c r="J415" s="11"/>
      <c r="K415" s="11"/>
      <c r="L415" s="34"/>
      <c r="M415" s="31"/>
      <c r="N415" s="11"/>
      <c r="O415" s="11"/>
      <c r="P415" s="11"/>
      <c r="Q415" s="12"/>
      <c r="R415" s="31"/>
      <c r="S415" s="11"/>
      <c r="T415" s="11"/>
      <c r="U415" s="11"/>
      <c r="V415" s="12"/>
    </row>
    <row r="416" spans="2:75">
      <c r="B416" s="113" t="s">
        <v>52</v>
      </c>
      <c r="C416" s="114">
        <f>+H421</f>
        <v>100</v>
      </c>
      <c r="D416" s="115">
        <f>+I421</f>
        <v>26.070896229978402</v>
      </c>
      <c r="E416" s="115">
        <f>+J421</f>
        <v>37.0237842608636</v>
      </c>
      <c r="F416" s="115">
        <f>+K421</f>
        <v>13.137572144596509</v>
      </c>
      <c r="G416" s="118">
        <f>+L421</f>
        <v>23.767747364569786</v>
      </c>
      <c r="H416" s="33"/>
      <c r="I416" s="11"/>
      <c r="J416" s="11"/>
      <c r="K416" s="11"/>
      <c r="L416" s="34"/>
      <c r="M416" s="31"/>
      <c r="N416" s="11"/>
      <c r="O416" s="11"/>
      <c r="P416" s="11"/>
      <c r="Q416" s="12"/>
      <c r="R416" s="31"/>
      <c r="S416" s="11"/>
      <c r="T416" s="11"/>
      <c r="U416" s="11"/>
      <c r="V416" s="12"/>
    </row>
    <row r="417" spans="2:22">
      <c r="B417" s="113" t="s">
        <v>54</v>
      </c>
      <c r="C417" s="114">
        <f>+M421</f>
        <v>100</v>
      </c>
      <c r="D417" s="115">
        <f>+N421</f>
        <v>24.324174027976227</v>
      </c>
      <c r="E417" s="115">
        <f>+O421</f>
        <v>35.431300212734172</v>
      </c>
      <c r="F417" s="115">
        <f>+P421</f>
        <v>14.379957630907295</v>
      </c>
      <c r="G417" s="118">
        <f>+Q421</f>
        <v>25.864568128381304</v>
      </c>
      <c r="H417" s="33"/>
      <c r="I417" s="11"/>
      <c r="J417" s="11"/>
      <c r="K417" s="11"/>
      <c r="L417" s="34"/>
      <c r="M417" s="31"/>
      <c r="N417" s="11"/>
      <c r="O417" s="11"/>
      <c r="P417" s="11"/>
      <c r="Q417" s="12"/>
      <c r="R417" s="31"/>
      <c r="S417" s="11"/>
      <c r="T417" s="11"/>
      <c r="U417" s="11"/>
      <c r="V417" s="12"/>
    </row>
    <row r="418" spans="2:22">
      <c r="B418" s="113" t="s">
        <v>55</v>
      </c>
      <c r="C418" s="114">
        <f>+R421</f>
        <v>100</v>
      </c>
      <c r="D418" s="115">
        <f>+S421</f>
        <v>25.264713227010056</v>
      </c>
      <c r="E418" s="115">
        <f>+T421</f>
        <v>32.714902729644891</v>
      </c>
      <c r="F418" s="115">
        <f>+U421</f>
        <v>12.940870204499625</v>
      </c>
      <c r="G418" s="118">
        <f>+V421</f>
        <v>29.079513838841336</v>
      </c>
      <c r="H418" s="33"/>
      <c r="I418" s="11"/>
      <c r="J418" s="11"/>
      <c r="K418" s="11"/>
      <c r="L418" s="34"/>
      <c r="M418" s="31"/>
      <c r="N418" s="11"/>
      <c r="O418" s="11"/>
      <c r="P418" s="11"/>
      <c r="Q418" s="12"/>
      <c r="R418" s="31"/>
      <c r="S418" s="11"/>
      <c r="T418" s="11"/>
      <c r="U418" s="11"/>
      <c r="V418" s="12"/>
    </row>
    <row r="419" spans="2:22">
      <c r="B419" s="47"/>
      <c r="C419" s="31"/>
      <c r="D419" s="11"/>
      <c r="E419" s="11"/>
      <c r="F419" s="11"/>
      <c r="G419" s="12"/>
      <c r="H419" s="33"/>
      <c r="I419" s="11"/>
      <c r="J419" s="11"/>
      <c r="K419" s="11"/>
      <c r="L419" s="34"/>
      <c r="M419" s="31"/>
      <c r="N419" s="11"/>
      <c r="O419" s="11"/>
      <c r="P419" s="11"/>
      <c r="Q419" s="12"/>
      <c r="R419" s="31"/>
      <c r="S419" s="11"/>
      <c r="T419" s="11"/>
      <c r="U419" s="11"/>
      <c r="V419" s="12"/>
    </row>
    <row r="420" spans="2:22">
      <c r="B420" s="47"/>
      <c r="C420" s="31"/>
      <c r="D420" s="11"/>
      <c r="E420" s="11"/>
      <c r="F420" s="11"/>
      <c r="G420" s="12"/>
      <c r="H420" s="33"/>
      <c r="I420" s="11"/>
      <c r="J420" s="11"/>
      <c r="K420" s="11"/>
      <c r="L420" s="34"/>
      <c r="M420" s="31"/>
      <c r="N420" s="11"/>
      <c r="O420" s="11"/>
      <c r="P420" s="11"/>
      <c r="Q420" s="12"/>
      <c r="R420" s="31"/>
      <c r="S420" s="11"/>
      <c r="T420" s="11"/>
      <c r="U420" s="11"/>
      <c r="V420" s="12"/>
    </row>
    <row r="421" spans="2:22">
      <c r="B421" s="48" t="s">
        <v>51</v>
      </c>
      <c r="C421" s="66">
        <v>100</v>
      </c>
      <c r="D421" s="52">
        <v>26.517344323616225</v>
      </c>
      <c r="E421" s="52">
        <v>37.576469523940794</v>
      </c>
      <c r="F421" s="52">
        <v>13.156177174271305</v>
      </c>
      <c r="G421" s="53">
        <v>22.750008978176904</v>
      </c>
      <c r="H421" s="67">
        <v>100</v>
      </c>
      <c r="I421" s="52">
        <v>26.070896229978402</v>
      </c>
      <c r="J421" s="52">
        <v>37.0237842608636</v>
      </c>
      <c r="K421" s="52">
        <v>13.137572144596509</v>
      </c>
      <c r="L421" s="68">
        <v>23.767747364569786</v>
      </c>
      <c r="M421" s="66">
        <v>100</v>
      </c>
      <c r="N421" s="52">
        <v>24.324174027976227</v>
      </c>
      <c r="O421" s="52">
        <v>35.431300212734172</v>
      </c>
      <c r="P421" s="52">
        <v>14.379957630907295</v>
      </c>
      <c r="Q421" s="53">
        <v>25.864568128381304</v>
      </c>
      <c r="R421" s="66">
        <v>100</v>
      </c>
      <c r="S421" s="52">
        <v>25.264713227010056</v>
      </c>
      <c r="T421" s="52">
        <v>32.714902729644891</v>
      </c>
      <c r="U421" s="52">
        <v>12.940870204499625</v>
      </c>
      <c r="V421" s="53">
        <v>29.079513838841336</v>
      </c>
    </row>
    <row r="422" spans="2:22">
      <c r="B422" s="49"/>
      <c r="C422" s="69"/>
      <c r="D422" s="55"/>
      <c r="E422" s="55"/>
      <c r="F422" s="55"/>
      <c r="G422" s="56"/>
      <c r="H422" s="70"/>
      <c r="I422" s="55"/>
      <c r="J422" s="55"/>
      <c r="K422" s="55"/>
      <c r="L422" s="71"/>
      <c r="M422" s="69"/>
      <c r="N422" s="55"/>
      <c r="O422" s="55"/>
      <c r="P422" s="55"/>
      <c r="Q422" s="56"/>
      <c r="R422" s="69"/>
      <c r="S422" s="55"/>
      <c r="T422" s="55"/>
      <c r="U422" s="55"/>
      <c r="V422" s="56"/>
    </row>
    <row r="423" spans="2:22">
      <c r="B423" s="48" t="s">
        <v>2</v>
      </c>
      <c r="C423" s="69"/>
      <c r="D423" s="55"/>
      <c r="E423" s="55"/>
      <c r="F423" s="55"/>
      <c r="G423" s="56"/>
      <c r="H423" s="70"/>
      <c r="I423" s="55"/>
      <c r="J423" s="55"/>
      <c r="K423" s="55"/>
      <c r="L423" s="71"/>
      <c r="M423" s="69"/>
      <c r="N423" s="55"/>
      <c r="O423" s="55"/>
      <c r="P423" s="55"/>
      <c r="Q423" s="56"/>
      <c r="R423" s="69"/>
      <c r="S423" s="55"/>
      <c r="T423" s="55"/>
      <c r="U423" s="55"/>
      <c r="V423" s="56"/>
    </row>
    <row r="424" spans="2:22">
      <c r="B424" s="49" t="s">
        <v>3</v>
      </c>
      <c r="C424" s="66">
        <v>100</v>
      </c>
      <c r="D424" s="52">
        <v>27.796308627108974</v>
      </c>
      <c r="E424" s="52">
        <v>37.226360465778562</v>
      </c>
      <c r="F424" s="52">
        <v>12.545225236328184</v>
      </c>
      <c r="G424" s="53">
        <v>22.432105670783351</v>
      </c>
      <c r="H424" s="67">
        <v>100</v>
      </c>
      <c r="I424" s="52">
        <v>25.474383381145156</v>
      </c>
      <c r="J424" s="52">
        <v>37.784290498473375</v>
      </c>
      <c r="K424" s="52">
        <v>13.471137595596359</v>
      </c>
      <c r="L424" s="68">
        <v>23.270188524783567</v>
      </c>
      <c r="M424" s="66">
        <v>100</v>
      </c>
      <c r="N424" s="52">
        <v>21.526306815188175</v>
      </c>
      <c r="O424" s="52">
        <v>39.175306317594661</v>
      </c>
      <c r="P424" s="52">
        <v>15.257852295517758</v>
      </c>
      <c r="Q424" s="53">
        <v>24.040534571700849</v>
      </c>
      <c r="R424" s="66">
        <v>100</v>
      </c>
      <c r="S424" s="52">
        <v>25.456038296874979</v>
      </c>
      <c r="T424" s="52">
        <v>34.070320469038791</v>
      </c>
      <c r="U424" s="52">
        <v>12.572658934619154</v>
      </c>
      <c r="V424" s="53">
        <v>27.900982299466818</v>
      </c>
    </row>
    <row r="425" spans="2:22">
      <c r="B425" s="49" t="s">
        <v>4</v>
      </c>
      <c r="C425" s="66">
        <v>100</v>
      </c>
      <c r="D425" s="52">
        <v>29.256337003854245</v>
      </c>
      <c r="E425" s="52">
        <v>37.075500398734988</v>
      </c>
      <c r="F425" s="52">
        <v>12.923509514731634</v>
      </c>
      <c r="G425" s="53">
        <v>20.744653082679502</v>
      </c>
      <c r="H425" s="67">
        <v>100</v>
      </c>
      <c r="I425" s="52">
        <v>23.365108032680336</v>
      </c>
      <c r="J425" s="52">
        <v>40.046630571438577</v>
      </c>
      <c r="K425" s="52">
        <v>14.078306664123641</v>
      </c>
      <c r="L425" s="68">
        <v>22.509954731757464</v>
      </c>
      <c r="M425" s="66">
        <v>100</v>
      </c>
      <c r="N425" s="52">
        <v>20.306513409961781</v>
      </c>
      <c r="O425" s="52">
        <v>40.421455938697363</v>
      </c>
      <c r="P425" s="52">
        <v>15.517241379310425</v>
      </c>
      <c r="Q425" s="53">
        <v>23.754789272030727</v>
      </c>
      <c r="R425" s="66">
        <v>100</v>
      </c>
      <c r="S425" s="52">
        <v>24.662005791110843</v>
      </c>
      <c r="T425" s="52">
        <v>35.115741488250862</v>
      </c>
      <c r="U425" s="52">
        <v>12.669355909337149</v>
      </c>
      <c r="V425" s="53">
        <v>27.552896811300815</v>
      </c>
    </row>
    <row r="426" spans="2:22">
      <c r="B426" s="49" t="s">
        <v>5</v>
      </c>
      <c r="C426" s="66">
        <v>100</v>
      </c>
      <c r="D426" s="52">
        <v>25.372953574637826</v>
      </c>
      <c r="E426" s="52">
        <v>37.889739852279192</v>
      </c>
      <c r="F426" s="52">
        <v>13.702844304808146</v>
      </c>
      <c r="G426" s="53">
        <v>23.034462268275696</v>
      </c>
      <c r="H426" s="67">
        <v>100</v>
      </c>
      <c r="I426" s="52">
        <v>26.596881749598495</v>
      </c>
      <c r="J426" s="52">
        <v>36.353194734831959</v>
      </c>
      <c r="K426" s="52">
        <v>12.843445040013336</v>
      </c>
      <c r="L426" s="68">
        <v>24.206478475556473</v>
      </c>
      <c r="M426" s="66">
        <v>100</v>
      </c>
      <c r="N426" s="52">
        <v>26.803701121616676</v>
      </c>
      <c r="O426" s="52">
        <v>32.113285500198749</v>
      </c>
      <c r="P426" s="52">
        <v>13.601949440842287</v>
      </c>
      <c r="Q426" s="53">
        <v>27.481063937341606</v>
      </c>
      <c r="R426" s="66">
        <v>100</v>
      </c>
      <c r="S426" s="52">
        <v>25.093054650519154</v>
      </c>
      <c r="T426" s="52">
        <v>31.498809721755961</v>
      </c>
      <c r="U426" s="52">
        <v>13.271232673364347</v>
      </c>
      <c r="V426" s="53">
        <v>30.136902954359108</v>
      </c>
    </row>
    <row r="427" spans="2:22">
      <c r="B427" s="49"/>
      <c r="C427" s="69"/>
      <c r="D427" s="55"/>
      <c r="E427" s="55"/>
      <c r="F427" s="55"/>
      <c r="G427" s="56"/>
      <c r="H427" s="70"/>
      <c r="I427" s="55"/>
      <c r="J427" s="55"/>
      <c r="K427" s="55"/>
      <c r="L427" s="71"/>
      <c r="M427" s="69"/>
      <c r="N427" s="55"/>
      <c r="O427" s="55"/>
      <c r="P427" s="55"/>
      <c r="Q427" s="56"/>
      <c r="R427" s="69"/>
      <c r="S427" s="55"/>
      <c r="T427" s="55"/>
      <c r="U427" s="55"/>
      <c r="V427" s="56"/>
    </row>
    <row r="428" spans="2:22">
      <c r="B428" s="48" t="s">
        <v>6</v>
      </c>
      <c r="C428" s="69"/>
      <c r="D428" s="55"/>
      <c r="E428" s="55"/>
      <c r="F428" s="55"/>
      <c r="G428" s="56"/>
      <c r="H428" s="70"/>
      <c r="I428" s="55"/>
      <c r="J428" s="55"/>
      <c r="K428" s="55"/>
      <c r="L428" s="71"/>
      <c r="M428" s="69"/>
      <c r="N428" s="55"/>
      <c r="O428" s="55"/>
      <c r="P428" s="55"/>
      <c r="Q428" s="56"/>
      <c r="R428" s="69"/>
      <c r="S428" s="55"/>
      <c r="T428" s="55"/>
      <c r="U428" s="55"/>
      <c r="V428" s="56"/>
    </row>
    <row r="429" spans="2:22">
      <c r="B429" s="49" t="s">
        <v>7</v>
      </c>
      <c r="C429" s="66">
        <v>100</v>
      </c>
      <c r="D429" s="52">
        <v>27.917358367478723</v>
      </c>
      <c r="E429" s="52">
        <v>34.696667187821127</v>
      </c>
      <c r="F429" s="52">
        <v>14.03882377355502</v>
      </c>
      <c r="G429" s="53">
        <v>23.347150671145663</v>
      </c>
      <c r="H429" s="67">
        <v>100</v>
      </c>
      <c r="I429" s="52">
        <v>25.969987565614051</v>
      </c>
      <c r="J429" s="52">
        <v>34.815251938858403</v>
      </c>
      <c r="K429" s="52">
        <v>13.155636755275657</v>
      </c>
      <c r="L429" s="68">
        <v>26.059123740249156</v>
      </c>
      <c r="M429" s="66">
        <v>100</v>
      </c>
      <c r="N429" s="52">
        <v>25.357006273413035</v>
      </c>
      <c r="O429" s="52">
        <v>33.370375146719773</v>
      </c>
      <c r="P429" s="52">
        <v>12.854153025769854</v>
      </c>
      <c r="Q429" s="53">
        <v>28.418465554099225</v>
      </c>
      <c r="R429" s="66">
        <v>100</v>
      </c>
      <c r="S429" s="52">
        <v>25.414594522100099</v>
      </c>
      <c r="T429" s="52">
        <v>31.175162148054575</v>
      </c>
      <c r="U429" s="52">
        <v>13.401324748774353</v>
      </c>
      <c r="V429" s="53">
        <v>30.008918581070844</v>
      </c>
    </row>
    <row r="430" spans="2:22">
      <c r="B430" s="49" t="s">
        <v>8</v>
      </c>
      <c r="C430" s="66">
        <v>100</v>
      </c>
      <c r="D430" s="52">
        <v>25.864290779327405</v>
      </c>
      <c r="E430" s="52">
        <v>38.919788278984171</v>
      </c>
      <c r="F430" s="52">
        <v>12.744455954371281</v>
      </c>
      <c r="G430" s="53">
        <v>22.471464987317248</v>
      </c>
      <c r="H430" s="67">
        <v>100</v>
      </c>
      <c r="I430" s="52">
        <v>26.161931225516376</v>
      </c>
      <c r="J430" s="52">
        <v>38.181232926436124</v>
      </c>
      <c r="K430" s="52">
        <v>13.086159350091227</v>
      </c>
      <c r="L430" s="68">
        <v>22.570676497958218</v>
      </c>
      <c r="M430" s="66">
        <v>100</v>
      </c>
      <c r="N430" s="52">
        <v>23.765714464904885</v>
      </c>
      <c r="O430" s="52">
        <v>36.545656698966582</v>
      </c>
      <c r="P430" s="52">
        <v>15.204970770149831</v>
      </c>
      <c r="Q430" s="53">
        <v>24.483658065979704</v>
      </c>
      <c r="R430" s="66">
        <v>100</v>
      </c>
      <c r="S430" s="52">
        <v>25.184109125674947</v>
      </c>
      <c r="T430" s="52">
        <v>33.542954060498055</v>
      </c>
      <c r="U430" s="52">
        <v>12.69324407660374</v>
      </c>
      <c r="V430" s="53">
        <v>28.57969273721951</v>
      </c>
    </row>
    <row r="431" spans="2:22">
      <c r="B431" s="49"/>
      <c r="C431" s="69"/>
      <c r="D431" s="55"/>
      <c r="E431" s="55"/>
      <c r="F431" s="55"/>
      <c r="G431" s="56"/>
      <c r="H431" s="70"/>
      <c r="I431" s="55"/>
      <c r="J431" s="55"/>
      <c r="K431" s="55"/>
      <c r="L431" s="71"/>
      <c r="M431" s="69"/>
      <c r="N431" s="55"/>
      <c r="O431" s="55"/>
      <c r="P431" s="55"/>
      <c r="Q431" s="56"/>
      <c r="R431" s="69"/>
      <c r="S431" s="55"/>
      <c r="T431" s="55"/>
      <c r="U431" s="55"/>
      <c r="V431" s="56"/>
    </row>
    <row r="432" spans="2:22">
      <c r="B432" s="48" t="s">
        <v>9</v>
      </c>
      <c r="C432" s="69"/>
      <c r="D432" s="55"/>
      <c r="E432" s="55"/>
      <c r="F432" s="55"/>
      <c r="G432" s="56"/>
      <c r="H432" s="70"/>
      <c r="I432" s="55"/>
      <c r="J432" s="55"/>
      <c r="K432" s="55"/>
      <c r="L432" s="71"/>
      <c r="M432" s="69"/>
      <c r="N432" s="55"/>
      <c r="O432" s="55"/>
      <c r="P432" s="55"/>
      <c r="Q432" s="56"/>
      <c r="R432" s="69"/>
      <c r="S432" s="55"/>
      <c r="T432" s="55"/>
      <c r="U432" s="55"/>
      <c r="V432" s="56"/>
    </row>
    <row r="433" spans="2:22">
      <c r="B433" s="49" t="s">
        <v>10</v>
      </c>
      <c r="C433" s="66">
        <v>100</v>
      </c>
      <c r="D433" s="52">
        <v>22.724336617456899</v>
      </c>
      <c r="E433" s="52">
        <v>39.591057373391074</v>
      </c>
      <c r="F433" s="52">
        <v>18.590343895886537</v>
      </c>
      <c r="G433" s="53">
        <v>19.094262113265412</v>
      </c>
      <c r="H433" s="67">
        <v>100</v>
      </c>
      <c r="I433" s="52">
        <v>25.202248862231119</v>
      </c>
      <c r="J433" s="52">
        <v>37.397149642576508</v>
      </c>
      <c r="K433" s="52">
        <v>18.558133643667301</v>
      </c>
      <c r="L433" s="68">
        <v>18.842467851524987</v>
      </c>
      <c r="M433" s="66">
        <v>100</v>
      </c>
      <c r="N433" s="52">
        <v>23.301121860575147</v>
      </c>
      <c r="O433" s="52">
        <v>33.357391434962132</v>
      </c>
      <c r="P433" s="52">
        <v>22.563367628391688</v>
      </c>
      <c r="Q433" s="53">
        <v>20.778119076071469</v>
      </c>
      <c r="R433" s="66">
        <v>100</v>
      </c>
      <c r="S433" s="52">
        <v>21.94907513834346</v>
      </c>
      <c r="T433" s="52">
        <v>36.20113721190161</v>
      </c>
      <c r="U433" s="52">
        <v>17.601465345816123</v>
      </c>
      <c r="V433" s="53">
        <v>24.248322303938842</v>
      </c>
    </row>
    <row r="434" spans="2:22">
      <c r="B434" s="49" t="s">
        <v>11</v>
      </c>
      <c r="C434" s="66">
        <v>100</v>
      </c>
      <c r="D434" s="52">
        <v>24.877881079814259</v>
      </c>
      <c r="E434" s="52">
        <v>41.025028274291103</v>
      </c>
      <c r="F434" s="52">
        <v>12.037243520622724</v>
      </c>
      <c r="G434" s="53">
        <v>22.059847125271332</v>
      </c>
      <c r="H434" s="67">
        <v>100</v>
      </c>
      <c r="I434" s="52">
        <v>23.286117958710832</v>
      </c>
      <c r="J434" s="52">
        <v>40.641144583966963</v>
      </c>
      <c r="K434" s="52">
        <v>13.569826417509326</v>
      </c>
      <c r="L434" s="68">
        <v>22.502911039812719</v>
      </c>
      <c r="M434" s="66">
        <v>100</v>
      </c>
      <c r="N434" s="52">
        <v>26.726210572821184</v>
      </c>
      <c r="O434" s="52">
        <v>35.952050221455103</v>
      </c>
      <c r="P434" s="52">
        <v>15.107618833332081</v>
      </c>
      <c r="Q434" s="53">
        <v>22.214120372391253</v>
      </c>
      <c r="R434" s="66">
        <v>100</v>
      </c>
      <c r="S434" s="52">
        <v>23.973071788458501</v>
      </c>
      <c r="T434" s="52">
        <v>35.044502598179712</v>
      </c>
      <c r="U434" s="52">
        <v>15.349363964495378</v>
      </c>
      <c r="V434" s="53">
        <v>25.633061648865425</v>
      </c>
    </row>
    <row r="435" spans="2:22">
      <c r="B435" s="49" t="s">
        <v>12</v>
      </c>
      <c r="C435" s="66">
        <v>100</v>
      </c>
      <c r="D435" s="52">
        <v>26.535612441948171</v>
      </c>
      <c r="E435" s="52">
        <v>35.740237354301918</v>
      </c>
      <c r="F435" s="52">
        <v>12.629826149987789</v>
      </c>
      <c r="G435" s="53">
        <v>25.094324053762783</v>
      </c>
      <c r="H435" s="67">
        <v>100</v>
      </c>
      <c r="I435" s="52">
        <v>27.313306522810706</v>
      </c>
      <c r="J435" s="52">
        <v>36.991349527445337</v>
      </c>
      <c r="K435" s="52">
        <v>11.849106785467409</v>
      </c>
      <c r="L435" s="68">
        <v>23.846237164275149</v>
      </c>
      <c r="M435" s="66">
        <v>100</v>
      </c>
      <c r="N435" s="52">
        <v>24.591083448859589</v>
      </c>
      <c r="O435" s="52">
        <v>37.595164412149295</v>
      </c>
      <c r="P435" s="52">
        <v>14.243340969887042</v>
      </c>
      <c r="Q435" s="53">
        <v>23.57041116910537</v>
      </c>
      <c r="R435" s="66">
        <v>100</v>
      </c>
      <c r="S435" s="52">
        <v>24.87473617402701</v>
      </c>
      <c r="T435" s="52">
        <v>34.004455597191985</v>
      </c>
      <c r="U435" s="52">
        <v>13.494304807594931</v>
      </c>
      <c r="V435" s="53">
        <v>27.626503421184818</v>
      </c>
    </row>
    <row r="436" spans="2:22">
      <c r="B436" s="49" t="s">
        <v>13</v>
      </c>
      <c r="C436" s="66">
        <v>100</v>
      </c>
      <c r="D436" s="52">
        <v>29.523983369946542</v>
      </c>
      <c r="E436" s="52">
        <v>35.737857556558652</v>
      </c>
      <c r="F436" s="52">
        <v>12.075148144296193</v>
      </c>
      <c r="G436" s="53">
        <v>22.663010929198808</v>
      </c>
      <c r="H436" s="67">
        <v>100</v>
      </c>
      <c r="I436" s="52">
        <v>27.248636203192717</v>
      </c>
      <c r="J436" s="52">
        <v>34.398980827862744</v>
      </c>
      <c r="K436" s="52">
        <v>12.194953870447394</v>
      </c>
      <c r="L436" s="68">
        <v>26.157429098495115</v>
      </c>
      <c r="M436" s="66">
        <v>100</v>
      </c>
      <c r="N436" s="52">
        <v>23.156626235211981</v>
      </c>
      <c r="O436" s="52">
        <v>34.141133963936532</v>
      </c>
      <c r="P436" s="52">
        <v>11.9066721000224</v>
      </c>
      <c r="Q436" s="53">
        <v>30.795567700831128</v>
      </c>
      <c r="R436" s="66">
        <v>100</v>
      </c>
      <c r="S436" s="52">
        <v>26.307353814963207</v>
      </c>
      <c r="T436" s="52">
        <v>30.823501482371256</v>
      </c>
      <c r="U436" s="52">
        <v>11.27601775458063</v>
      </c>
      <c r="V436" s="53">
        <v>31.593126948083523</v>
      </c>
    </row>
    <row r="437" spans="2:22">
      <c r="B437" s="49"/>
      <c r="C437" s="69"/>
      <c r="D437" s="55"/>
      <c r="E437" s="55"/>
      <c r="F437" s="55"/>
      <c r="G437" s="56"/>
      <c r="H437" s="70"/>
      <c r="I437" s="55"/>
      <c r="J437" s="55"/>
      <c r="K437" s="55"/>
      <c r="L437" s="71"/>
      <c r="M437" s="69"/>
      <c r="N437" s="55"/>
      <c r="O437" s="55"/>
      <c r="P437" s="55"/>
      <c r="Q437" s="56"/>
      <c r="R437" s="69"/>
      <c r="S437" s="55"/>
      <c r="T437" s="55"/>
      <c r="U437" s="55"/>
      <c r="V437" s="56"/>
    </row>
    <row r="438" spans="2:22">
      <c r="B438" s="42" t="s">
        <v>14</v>
      </c>
      <c r="C438" s="69"/>
      <c r="D438" s="55"/>
      <c r="E438" s="55"/>
      <c r="F438" s="55"/>
      <c r="G438" s="56"/>
      <c r="H438" s="70"/>
      <c r="I438" s="55"/>
      <c r="J438" s="55"/>
      <c r="K438" s="55"/>
      <c r="L438" s="71"/>
      <c r="M438" s="69"/>
      <c r="N438" s="55"/>
      <c r="O438" s="55"/>
      <c r="P438" s="55"/>
      <c r="Q438" s="56"/>
      <c r="R438" s="69"/>
      <c r="S438" s="55"/>
      <c r="T438" s="55"/>
      <c r="U438" s="55"/>
      <c r="V438" s="56"/>
    </row>
    <row r="439" spans="2:22">
      <c r="B439" s="43" t="s">
        <v>50</v>
      </c>
      <c r="C439" s="66">
        <v>100</v>
      </c>
      <c r="D439" s="52">
        <v>32.038588758815393</v>
      </c>
      <c r="E439" s="52">
        <v>29.639167917739922</v>
      </c>
      <c r="F439" s="52">
        <v>7.5345327713333816</v>
      </c>
      <c r="G439" s="53">
        <v>30.787710552109921</v>
      </c>
      <c r="H439" s="67">
        <v>100</v>
      </c>
      <c r="I439" s="52">
        <v>31.460091304934242</v>
      </c>
      <c r="J439" s="52">
        <v>26.938882902322714</v>
      </c>
      <c r="K439" s="52">
        <v>7.3097568632376886</v>
      </c>
      <c r="L439" s="68">
        <v>34.291268929503161</v>
      </c>
      <c r="M439" s="66">
        <v>100</v>
      </c>
      <c r="N439" s="52">
        <v>28.729511260258956</v>
      </c>
      <c r="O439" s="52">
        <v>26.552515073730419</v>
      </c>
      <c r="P439" s="52">
        <v>6.503572603635444</v>
      </c>
      <c r="Q439" s="53">
        <v>38.21440106237656</v>
      </c>
      <c r="R439" s="66">
        <v>100</v>
      </c>
      <c r="S439" s="52">
        <v>29.081781041435228</v>
      </c>
      <c r="T439" s="52">
        <v>20.732622656291888</v>
      </c>
      <c r="U439" s="52">
        <v>5.660914943193343</v>
      </c>
      <c r="V439" s="53">
        <v>44.52468135907835</v>
      </c>
    </row>
    <row r="440" spans="2:22">
      <c r="B440" s="43" t="s">
        <v>48</v>
      </c>
      <c r="C440" s="66">
        <v>100</v>
      </c>
      <c r="D440" s="52">
        <v>25.650042277043305</v>
      </c>
      <c r="E440" s="52">
        <v>39.300371231625988</v>
      </c>
      <c r="F440" s="52">
        <v>12.614690207591769</v>
      </c>
      <c r="G440" s="53">
        <v>22.434896283739029</v>
      </c>
      <c r="H440" s="67">
        <v>100</v>
      </c>
      <c r="I440" s="52">
        <v>26.122121962621598</v>
      </c>
      <c r="J440" s="52">
        <v>39.210509379742419</v>
      </c>
      <c r="K440" s="52">
        <v>11.347446770013319</v>
      </c>
      <c r="L440" s="68">
        <v>23.319921887620875</v>
      </c>
      <c r="M440" s="66">
        <v>100</v>
      </c>
      <c r="N440" s="52">
        <v>26.3926586449039</v>
      </c>
      <c r="O440" s="52">
        <v>35.437873115533783</v>
      </c>
      <c r="P440" s="52">
        <v>13.687697644917904</v>
      </c>
      <c r="Q440" s="53">
        <v>24.481770594645102</v>
      </c>
      <c r="R440" s="66">
        <v>100</v>
      </c>
      <c r="S440" s="52">
        <v>27.402211640533054</v>
      </c>
      <c r="T440" s="52">
        <v>31.814653493892912</v>
      </c>
      <c r="U440" s="52">
        <v>9.7843745758821523</v>
      </c>
      <c r="V440" s="53">
        <v>30.998760289691585</v>
      </c>
    </row>
    <row r="441" spans="2:22">
      <c r="B441" s="43" t="s">
        <v>49</v>
      </c>
      <c r="C441" s="66">
        <v>100</v>
      </c>
      <c r="D441" s="52">
        <v>20.12053647331356</v>
      </c>
      <c r="E441" s="52">
        <v>46.243619323862276</v>
      </c>
      <c r="F441" s="52">
        <v>21.248486740593599</v>
      </c>
      <c r="G441" s="53">
        <v>12.387357462231421</v>
      </c>
      <c r="H441" s="67">
        <v>100</v>
      </c>
      <c r="I441" s="52">
        <v>19.435304354199936</v>
      </c>
      <c r="J441" s="52">
        <v>46.981063127103795</v>
      </c>
      <c r="K441" s="52">
        <v>22.067513398867263</v>
      </c>
      <c r="L441" s="68">
        <v>11.516119119827056</v>
      </c>
      <c r="M441" s="66">
        <v>100</v>
      </c>
      <c r="N441" s="52">
        <v>19.37213554060628</v>
      </c>
      <c r="O441" s="52">
        <v>42.553521134177849</v>
      </c>
      <c r="P441" s="52">
        <v>21.175980575470472</v>
      </c>
      <c r="Q441" s="53">
        <v>16.898362749747669</v>
      </c>
      <c r="R441" s="66">
        <v>100</v>
      </c>
      <c r="S441" s="52">
        <v>21.085916978083748</v>
      </c>
      <c r="T441" s="52">
        <v>40.989764716103686</v>
      </c>
      <c r="U441" s="52">
        <v>20.143665542284555</v>
      </c>
      <c r="V441" s="53">
        <v>17.780652763527979</v>
      </c>
    </row>
    <row r="442" spans="2:22">
      <c r="B442" s="49"/>
      <c r="C442" s="69"/>
      <c r="D442" s="55"/>
      <c r="E442" s="55"/>
      <c r="F442" s="55"/>
      <c r="G442" s="56"/>
      <c r="H442" s="70"/>
      <c r="I442" s="55"/>
      <c r="J442" s="55"/>
      <c r="K442" s="55"/>
      <c r="L442" s="71"/>
      <c r="M442" s="69"/>
      <c r="N442" s="55"/>
      <c r="O442" s="55"/>
      <c r="P442" s="55"/>
      <c r="Q442" s="56"/>
      <c r="R442" s="69"/>
      <c r="S442" s="55"/>
      <c r="T442" s="55"/>
      <c r="U442" s="55"/>
      <c r="V442" s="56"/>
    </row>
    <row r="443" spans="2:22">
      <c r="B443" s="48" t="s">
        <v>15</v>
      </c>
      <c r="C443" s="69"/>
      <c r="D443" s="55"/>
      <c r="E443" s="55"/>
      <c r="F443" s="55"/>
      <c r="G443" s="56"/>
      <c r="H443" s="70"/>
      <c r="I443" s="55"/>
      <c r="J443" s="55"/>
      <c r="K443" s="55"/>
      <c r="L443" s="71"/>
      <c r="M443" s="69"/>
      <c r="N443" s="55"/>
      <c r="O443" s="55"/>
      <c r="P443" s="55"/>
      <c r="Q443" s="56"/>
      <c r="R443" s="69"/>
      <c r="S443" s="55"/>
      <c r="T443" s="55"/>
      <c r="U443" s="55"/>
      <c r="V443" s="56"/>
    </row>
    <row r="444" spans="2:22">
      <c r="B444" s="37" t="s">
        <v>41</v>
      </c>
      <c r="C444" s="66">
        <v>100</v>
      </c>
      <c r="D444" s="52">
        <v>29.885700687746201</v>
      </c>
      <c r="E444" s="52">
        <v>30.284391258514976</v>
      </c>
      <c r="F444" s="52">
        <v>14.362241631274584</v>
      </c>
      <c r="G444" s="53">
        <v>25.467666422464184</v>
      </c>
      <c r="H444" s="67">
        <v>100</v>
      </c>
      <c r="I444" s="52">
        <v>28.098652957603875</v>
      </c>
      <c r="J444" s="52">
        <v>32.293428972960342</v>
      </c>
      <c r="K444" s="52">
        <v>9.6903239316030891</v>
      </c>
      <c r="L444" s="68">
        <v>29.91759413783247</v>
      </c>
      <c r="M444" s="66">
        <v>100</v>
      </c>
      <c r="N444" s="52">
        <v>22.944611107903999</v>
      </c>
      <c r="O444" s="52">
        <v>27.500325789749937</v>
      </c>
      <c r="P444" s="52">
        <v>15.191498181616053</v>
      </c>
      <c r="Q444" s="53">
        <v>34.363564920730113</v>
      </c>
      <c r="R444" s="66">
        <v>100</v>
      </c>
      <c r="S444" s="52">
        <v>24.359581380302526</v>
      </c>
      <c r="T444" s="52">
        <v>27.913572874021991</v>
      </c>
      <c r="U444" s="52">
        <v>13.508209190572298</v>
      </c>
      <c r="V444" s="53">
        <v>34.218636555102265</v>
      </c>
    </row>
    <row r="445" spans="2:22">
      <c r="B445" s="37" t="s">
        <v>31</v>
      </c>
      <c r="C445" s="66">
        <v>100</v>
      </c>
      <c r="D445" s="52">
        <v>21.988546792415953</v>
      </c>
      <c r="E445" s="52">
        <v>41.155887591234318</v>
      </c>
      <c r="F445" s="52">
        <v>11.236916475952622</v>
      </c>
      <c r="G445" s="53">
        <v>25.618649140398052</v>
      </c>
      <c r="H445" s="67">
        <v>100</v>
      </c>
      <c r="I445" s="52">
        <v>26.103273066711502</v>
      </c>
      <c r="J445" s="52">
        <v>36.862742670833946</v>
      </c>
      <c r="K445" s="52">
        <v>11.994696057345234</v>
      </c>
      <c r="L445" s="68">
        <v>25.039288205110051</v>
      </c>
      <c r="M445" s="66">
        <v>100</v>
      </c>
      <c r="N445" s="52">
        <v>26.118179392300121</v>
      </c>
      <c r="O445" s="52">
        <v>34.268919361482084</v>
      </c>
      <c r="P445" s="52">
        <v>13.113261095231641</v>
      </c>
      <c r="Q445" s="53">
        <v>26.499640150987119</v>
      </c>
      <c r="R445" s="66">
        <v>100</v>
      </c>
      <c r="S445" s="52">
        <v>25.582896434080126</v>
      </c>
      <c r="T445" s="52">
        <v>30.894635468213259</v>
      </c>
      <c r="U445" s="52">
        <v>12.521667752384486</v>
      </c>
      <c r="V445" s="53">
        <v>31.000800345322549</v>
      </c>
    </row>
    <row r="446" spans="2:22">
      <c r="B446" s="37" t="s">
        <v>32</v>
      </c>
      <c r="C446" s="66">
        <v>100</v>
      </c>
      <c r="D446" s="52">
        <v>27.018581785211882</v>
      </c>
      <c r="E446" s="52">
        <v>37.740806643909863</v>
      </c>
      <c r="F446" s="52">
        <v>13.032784162935254</v>
      </c>
      <c r="G446" s="53">
        <v>22.207827407943462</v>
      </c>
      <c r="H446" s="67">
        <v>100</v>
      </c>
      <c r="I446" s="52">
        <v>28.386585891784588</v>
      </c>
      <c r="J446" s="52">
        <v>34.044978894826073</v>
      </c>
      <c r="K446" s="52">
        <v>13.295510638012912</v>
      </c>
      <c r="L446" s="68">
        <v>24.272924575377115</v>
      </c>
      <c r="M446" s="66">
        <v>100</v>
      </c>
      <c r="N446" s="52">
        <v>26.208899292738753</v>
      </c>
      <c r="O446" s="52">
        <v>33.760077803914115</v>
      </c>
      <c r="P446" s="52">
        <v>13.021592024889127</v>
      </c>
      <c r="Q446" s="53">
        <v>27.009430878458534</v>
      </c>
      <c r="R446" s="66">
        <v>100</v>
      </c>
      <c r="S446" s="52">
        <v>27.088920808318544</v>
      </c>
      <c r="T446" s="52">
        <v>30.574311330374282</v>
      </c>
      <c r="U446" s="52">
        <v>13.066157250823181</v>
      </c>
      <c r="V446" s="53">
        <v>29.270610610483178</v>
      </c>
    </row>
    <row r="447" spans="2:22">
      <c r="B447" s="37" t="s">
        <v>33</v>
      </c>
      <c r="C447" s="66">
        <v>100</v>
      </c>
      <c r="D447" s="52">
        <v>25.265587824184511</v>
      </c>
      <c r="E447" s="52">
        <v>36.217728614842507</v>
      </c>
      <c r="F447" s="52">
        <v>13.122760455417898</v>
      </c>
      <c r="G447" s="53">
        <v>25.393923105553672</v>
      </c>
      <c r="H447" s="67">
        <v>100</v>
      </c>
      <c r="I447" s="52">
        <v>27.019261533577669</v>
      </c>
      <c r="J447" s="52">
        <v>35.446529067350554</v>
      </c>
      <c r="K447" s="52">
        <v>11.729677986079212</v>
      </c>
      <c r="L447" s="68">
        <v>25.804531412992532</v>
      </c>
      <c r="M447" s="66">
        <v>100</v>
      </c>
      <c r="N447" s="52">
        <v>24.089858331468854</v>
      </c>
      <c r="O447" s="52">
        <v>36.313761290139304</v>
      </c>
      <c r="P447" s="52">
        <v>14.114029583592833</v>
      </c>
      <c r="Q447" s="53">
        <v>25.482350794799423</v>
      </c>
      <c r="R447" s="66">
        <v>100</v>
      </c>
      <c r="S447" s="52">
        <v>24.644119913145346</v>
      </c>
      <c r="T447" s="52">
        <v>34.031560707479599</v>
      </c>
      <c r="U447" s="52">
        <v>12.708005255447805</v>
      </c>
      <c r="V447" s="53">
        <v>28.616314123926241</v>
      </c>
    </row>
    <row r="448" spans="2:22">
      <c r="B448" s="43" t="s">
        <v>34</v>
      </c>
      <c r="C448" s="66">
        <v>100</v>
      </c>
      <c r="D448" s="52">
        <v>27.892263977556546</v>
      </c>
      <c r="E448" s="52">
        <v>37.415445756916746</v>
      </c>
      <c r="F448" s="52">
        <v>13.85198753668406</v>
      </c>
      <c r="G448" s="53">
        <v>20.840302728840921</v>
      </c>
      <c r="H448" s="67">
        <v>100</v>
      </c>
      <c r="I448" s="52">
        <v>24.229026647343886</v>
      </c>
      <c r="J448" s="52">
        <v>39.821847563678503</v>
      </c>
      <c r="K448" s="52">
        <v>14.3538749014579</v>
      </c>
      <c r="L448" s="68">
        <v>21.595250887518063</v>
      </c>
      <c r="M448" s="66">
        <v>100</v>
      </c>
      <c r="N448" s="52">
        <v>22.733744577088483</v>
      </c>
      <c r="O448" s="52">
        <v>37.419814909303625</v>
      </c>
      <c r="P448" s="52">
        <v>15.667022832128167</v>
      </c>
      <c r="Q448" s="53">
        <v>24.179417681482636</v>
      </c>
      <c r="R448" s="66">
        <v>100</v>
      </c>
      <c r="S448" s="52">
        <v>24.444160142008233</v>
      </c>
      <c r="T448" s="52">
        <v>34.754118486243485</v>
      </c>
      <c r="U448" s="52">
        <v>13.067886366116987</v>
      </c>
      <c r="V448" s="53">
        <v>27.733835005629903</v>
      </c>
    </row>
    <row r="449" spans="2:22">
      <c r="B449" s="49"/>
      <c r="C449" s="69"/>
      <c r="D449" s="55"/>
      <c r="E449" s="55"/>
      <c r="F449" s="55"/>
      <c r="G449" s="56"/>
      <c r="H449" s="70"/>
      <c r="I449" s="55"/>
      <c r="J449" s="55"/>
      <c r="K449" s="55"/>
      <c r="L449" s="71"/>
      <c r="M449" s="69"/>
      <c r="N449" s="55"/>
      <c r="O449" s="55"/>
      <c r="P449" s="55"/>
      <c r="Q449" s="56"/>
      <c r="R449" s="69"/>
      <c r="S449" s="55"/>
      <c r="T449" s="55"/>
      <c r="U449" s="55"/>
      <c r="V449" s="56"/>
    </row>
    <row r="450" spans="2:22">
      <c r="B450" s="48" t="s">
        <v>56</v>
      </c>
      <c r="C450" s="69"/>
      <c r="D450" s="55"/>
      <c r="E450" s="55"/>
      <c r="F450" s="55"/>
      <c r="G450" s="56"/>
      <c r="H450" s="70"/>
      <c r="I450" s="55"/>
      <c r="J450" s="55"/>
      <c r="K450" s="55"/>
      <c r="L450" s="71"/>
      <c r="M450" s="69"/>
      <c r="N450" s="55"/>
      <c r="O450" s="55"/>
      <c r="P450" s="55"/>
      <c r="Q450" s="56"/>
      <c r="R450" s="69"/>
      <c r="S450" s="55"/>
      <c r="T450" s="55"/>
      <c r="U450" s="55"/>
      <c r="V450" s="56"/>
    </row>
    <row r="451" spans="2:22">
      <c r="B451" s="37" t="s">
        <v>57</v>
      </c>
      <c r="C451" s="66"/>
      <c r="D451" s="52"/>
      <c r="E451" s="52"/>
      <c r="F451" s="52"/>
      <c r="G451" s="53"/>
      <c r="H451" s="67"/>
      <c r="I451" s="52"/>
      <c r="J451" s="52"/>
      <c r="K451" s="52"/>
      <c r="L451" s="68"/>
      <c r="M451" s="66"/>
      <c r="N451" s="52"/>
      <c r="O451" s="52"/>
      <c r="P451" s="52"/>
      <c r="Q451" s="53"/>
      <c r="R451" s="66">
        <v>100</v>
      </c>
      <c r="S451" s="52">
        <v>28.270939635849739</v>
      </c>
      <c r="T451" s="52">
        <v>21.949193196379106</v>
      </c>
      <c r="U451" s="52">
        <v>8.6376654738396574</v>
      </c>
      <c r="V451" s="53">
        <v>41.142201693930168</v>
      </c>
    </row>
    <row r="452" spans="2:22">
      <c r="B452" s="37" t="s">
        <v>58</v>
      </c>
      <c r="C452" s="66"/>
      <c r="D452" s="52"/>
      <c r="E452" s="52"/>
      <c r="F452" s="52"/>
      <c r="G452" s="53"/>
      <c r="H452" s="67"/>
      <c r="I452" s="52"/>
      <c r="J452" s="52"/>
      <c r="K452" s="52"/>
      <c r="L452" s="68"/>
      <c r="M452" s="66"/>
      <c r="N452" s="52"/>
      <c r="O452" s="52"/>
      <c r="P452" s="52"/>
      <c r="Q452" s="53"/>
      <c r="R452" s="66">
        <v>100</v>
      </c>
      <c r="S452" s="52">
        <v>26.143851640970254</v>
      </c>
      <c r="T452" s="52">
        <v>33.565520422764983</v>
      </c>
      <c r="U452" s="52">
        <v>10.558243478208798</v>
      </c>
      <c r="V452" s="53">
        <v>29.732384458056142</v>
      </c>
    </row>
    <row r="453" spans="2:22">
      <c r="B453" s="37" t="s">
        <v>59</v>
      </c>
      <c r="C453" s="66"/>
      <c r="D453" s="52"/>
      <c r="E453" s="52"/>
      <c r="F453" s="52"/>
      <c r="G453" s="53"/>
      <c r="H453" s="67"/>
      <c r="I453" s="52"/>
      <c r="J453" s="52"/>
      <c r="K453" s="52"/>
      <c r="L453" s="68"/>
      <c r="M453" s="66"/>
      <c r="N453" s="52"/>
      <c r="O453" s="52"/>
      <c r="P453" s="52"/>
      <c r="Q453" s="53"/>
      <c r="R453" s="66">
        <v>100</v>
      </c>
      <c r="S453" s="52">
        <v>23.161076013683456</v>
      </c>
      <c r="T453" s="52">
        <v>39.067788043689958</v>
      </c>
      <c r="U453" s="52">
        <v>17.185293744925279</v>
      </c>
      <c r="V453" s="53">
        <v>20.585842197700025</v>
      </c>
    </row>
    <row r="454" spans="2:22" ht="15.75" thickBot="1">
      <c r="B454" s="38" t="s">
        <v>60</v>
      </c>
      <c r="C454" s="72"/>
      <c r="D454" s="58"/>
      <c r="E454" s="58"/>
      <c r="F454" s="58"/>
      <c r="G454" s="59"/>
      <c r="H454" s="73"/>
      <c r="I454" s="58"/>
      <c r="J454" s="58"/>
      <c r="K454" s="58"/>
      <c r="L454" s="74"/>
      <c r="M454" s="72"/>
      <c r="N454" s="58"/>
      <c r="O454" s="58"/>
      <c r="P454" s="58"/>
      <c r="Q454" s="59"/>
      <c r="R454" s="72">
        <v>100</v>
      </c>
      <c r="S454" s="58">
        <v>18.558065721009324</v>
      </c>
      <c r="T454" s="58">
        <v>37.337227632977623</v>
      </c>
      <c r="U454" s="58">
        <v>23.550758285706333</v>
      </c>
      <c r="V454" s="59">
        <v>20.553948360307174</v>
      </c>
    </row>
    <row r="455" spans="2:22" ht="89.25" customHeight="1"/>
    <row r="456" spans="2:22" ht="15.75" thickBot="1">
      <c r="B456" s="36" t="s">
        <v>61</v>
      </c>
      <c r="C456" s="9"/>
      <c r="D456" s="9"/>
      <c r="E456" s="9"/>
    </row>
    <row r="457" spans="2:22" ht="26.25" thickBot="1">
      <c r="B457" s="44"/>
      <c r="C457" s="60" t="s">
        <v>53</v>
      </c>
      <c r="D457" s="61" t="s">
        <v>52</v>
      </c>
      <c r="E457" s="61" t="s">
        <v>54</v>
      </c>
      <c r="F457" s="62" t="s">
        <v>55</v>
      </c>
    </row>
    <row r="458" spans="2:22">
      <c r="B458" s="45"/>
      <c r="C458" s="10"/>
      <c r="D458" s="11"/>
      <c r="E458" s="11"/>
      <c r="F458" s="12"/>
    </row>
    <row r="459" spans="2:22">
      <c r="B459" s="42" t="s">
        <v>51</v>
      </c>
      <c r="C459" s="51">
        <v>42.746032680584619</v>
      </c>
      <c r="D459" s="52">
        <v>43.835383561039116</v>
      </c>
      <c r="E459" s="52">
        <v>41.594661223291816</v>
      </c>
      <c r="F459" s="53">
        <v>44.831128633894373</v>
      </c>
    </row>
    <row r="460" spans="2:22">
      <c r="B460" s="43"/>
      <c r="C460" s="54"/>
      <c r="D460" s="55"/>
      <c r="E460" s="55"/>
      <c r="F460" s="56"/>
    </row>
    <row r="461" spans="2:22">
      <c r="B461" s="42" t="s">
        <v>2</v>
      </c>
      <c r="C461" s="54"/>
      <c r="D461" s="55"/>
      <c r="E461" s="55"/>
      <c r="F461" s="56"/>
    </row>
    <row r="462" spans="2:22">
      <c r="B462" s="43" t="s">
        <v>3</v>
      </c>
      <c r="C462" s="51">
        <v>37.684453429999635</v>
      </c>
      <c r="D462" s="52">
        <v>39.984441858239435</v>
      </c>
      <c r="E462" s="52">
        <v>37.854104325518819</v>
      </c>
      <c r="F462" s="53">
        <v>42.585391392165256</v>
      </c>
    </row>
    <row r="463" spans="2:22">
      <c r="B463" s="43" t="s">
        <v>4</v>
      </c>
      <c r="C463" s="51">
        <v>38.70824310044712</v>
      </c>
      <c r="D463" s="52">
        <v>41.20998729509467</v>
      </c>
      <c r="E463" s="52">
        <v>40.421455938697363</v>
      </c>
      <c r="F463" s="53">
        <v>44.267777885419804</v>
      </c>
    </row>
    <row r="464" spans="2:22">
      <c r="B464" s="43" t="s">
        <v>47</v>
      </c>
      <c r="C464" s="51">
        <v>36.352945039066064</v>
      </c>
      <c r="D464" s="52">
        <v>38.374135396243972</v>
      </c>
      <c r="E464" s="52">
        <v>34.539746179393141</v>
      </c>
      <c r="F464" s="53">
        <v>40.387399799238949</v>
      </c>
    </row>
    <row r="465" spans="2:6">
      <c r="B465" s="43" t="s">
        <v>5</v>
      </c>
      <c r="C465" s="51">
        <v>47.275028879892915</v>
      </c>
      <c r="D465" s="52">
        <v>47.239531161695112</v>
      </c>
      <c r="E465" s="52">
        <v>44.909619178031434</v>
      </c>
      <c r="F465" s="53">
        <v>46.846024320927803</v>
      </c>
    </row>
    <row r="466" spans="2:6">
      <c r="B466" s="43"/>
      <c r="C466" s="54"/>
      <c r="D466" s="55"/>
      <c r="E466" s="55"/>
      <c r="F466" s="56"/>
    </row>
    <row r="467" spans="2:6">
      <c r="B467" s="42" t="s">
        <v>6</v>
      </c>
      <c r="C467" s="54"/>
      <c r="D467" s="55"/>
      <c r="E467" s="55"/>
      <c r="F467" s="56"/>
    </row>
    <row r="468" spans="2:6">
      <c r="B468" s="43" t="s">
        <v>7</v>
      </c>
      <c r="C468" s="51">
        <v>45.150438862981687</v>
      </c>
      <c r="D468" s="52">
        <v>41.207902312382473</v>
      </c>
      <c r="E468" s="52">
        <v>42.98689125883844</v>
      </c>
      <c r="F468" s="53">
        <v>44.891030508573351</v>
      </c>
    </row>
    <row r="469" spans="2:6">
      <c r="B469" s="43" t="s">
        <v>8</v>
      </c>
      <c r="C469" s="51">
        <v>41.624468231850074</v>
      </c>
      <c r="D469" s="52">
        <v>45.122183502215691</v>
      </c>
      <c r="E469" s="52">
        <v>40.841872780851403</v>
      </c>
      <c r="F469" s="53">
        <v>44.798914228662667</v>
      </c>
    </row>
    <row r="470" spans="2:6">
      <c r="B470" s="43"/>
      <c r="C470" s="54"/>
      <c r="D470" s="55"/>
      <c r="E470" s="55"/>
      <c r="F470" s="56"/>
    </row>
    <row r="471" spans="2:6">
      <c r="B471" s="42" t="s">
        <v>9</v>
      </c>
      <c r="C471" s="54"/>
      <c r="D471" s="55"/>
      <c r="E471" s="55"/>
      <c r="F471" s="56"/>
    </row>
    <row r="472" spans="2:6">
      <c r="B472" s="43" t="s">
        <v>10</v>
      </c>
      <c r="C472" s="51">
        <v>48.126599710589204</v>
      </c>
      <c r="D472" s="52">
        <v>51.729850286934784</v>
      </c>
      <c r="E472" s="52">
        <v>46.736108987981048</v>
      </c>
      <c r="F472" s="53">
        <v>47.455839711462829</v>
      </c>
    </row>
    <row r="473" spans="2:6">
      <c r="B473" s="43" t="s">
        <v>11</v>
      </c>
      <c r="C473" s="51">
        <v>41.914791454254129</v>
      </c>
      <c r="D473" s="52">
        <v>43.00394830373947</v>
      </c>
      <c r="E473" s="52">
        <v>44.247536791856319</v>
      </c>
      <c r="F473" s="53">
        <v>50.220993037345885</v>
      </c>
    </row>
    <row r="474" spans="2:6">
      <c r="B474" s="43" t="s">
        <v>12</v>
      </c>
      <c r="C474" s="51">
        <v>43.242628037870176</v>
      </c>
      <c r="D474" s="52">
        <v>46.837402091006254</v>
      </c>
      <c r="E474" s="52">
        <v>46.956331036209825</v>
      </c>
      <c r="F474" s="53">
        <v>50.151330451103604</v>
      </c>
    </row>
    <row r="475" spans="2:6">
      <c r="B475" s="43" t="s">
        <v>13</v>
      </c>
      <c r="C475" s="51">
        <v>40.45889593065322</v>
      </c>
      <c r="D475" s="52">
        <v>39.376373443171055</v>
      </c>
      <c r="E475" s="52">
        <v>34.932950241990255</v>
      </c>
      <c r="F475" s="53">
        <v>39.862227661913245</v>
      </c>
    </row>
    <row r="476" spans="2:6">
      <c r="B476" s="43"/>
      <c r="C476" s="54"/>
      <c r="D476" s="55"/>
      <c r="E476" s="55"/>
      <c r="F476" s="56"/>
    </row>
    <row r="477" spans="2:6">
      <c r="B477" s="42" t="s">
        <v>14</v>
      </c>
      <c r="C477" s="54"/>
      <c r="D477" s="55"/>
      <c r="E477" s="55"/>
      <c r="F477" s="56"/>
    </row>
    <row r="478" spans="2:6">
      <c r="B478" s="43" t="s">
        <v>50</v>
      </c>
      <c r="C478" s="51">
        <v>34.362929452542232</v>
      </c>
      <c r="D478" s="52">
        <v>33.315514784442399</v>
      </c>
      <c r="E478" s="52">
        <v>29.80221279248229</v>
      </c>
      <c r="F478" s="53">
        <v>30.098486252511332</v>
      </c>
    </row>
    <row r="479" spans="2:6">
      <c r="B479" s="43" t="s">
        <v>48</v>
      </c>
      <c r="C479" s="51">
        <v>44.842766059929083</v>
      </c>
      <c r="D479" s="52">
        <v>44.711127171294549</v>
      </c>
      <c r="E479" s="52">
        <v>46.082028613581812</v>
      </c>
      <c r="F479" s="53">
        <v>44.322405688838387</v>
      </c>
    </row>
    <row r="480" spans="2:6">
      <c r="B480" s="43" t="s">
        <v>49</v>
      </c>
      <c r="C480" s="51">
        <v>51.594010684185157</v>
      </c>
      <c r="D480" s="52">
        <v>55.712807948830736</v>
      </c>
      <c r="E480" s="52">
        <v>47.988189983423709</v>
      </c>
      <c r="F480" s="53">
        <v>54.506735240082996</v>
      </c>
    </row>
    <row r="481" spans="2:6">
      <c r="B481" s="43"/>
      <c r="C481" s="54"/>
      <c r="D481" s="55"/>
      <c r="E481" s="55"/>
      <c r="F481" s="56"/>
    </row>
    <row r="482" spans="2:6">
      <c r="B482" s="42" t="s">
        <v>15</v>
      </c>
      <c r="C482" s="54"/>
      <c r="D482" s="55"/>
      <c r="E482" s="55"/>
      <c r="F482" s="56"/>
    </row>
    <row r="483" spans="2:6">
      <c r="B483" s="37" t="s">
        <v>41</v>
      </c>
      <c r="C483" s="51">
        <v>33.617052973053781</v>
      </c>
      <c r="D483" s="52">
        <v>35.778737216226233</v>
      </c>
      <c r="E483" s="52">
        <v>32.5243269355799</v>
      </c>
      <c r="F483" s="53">
        <v>33.739729553286317</v>
      </c>
    </row>
    <row r="484" spans="2:6">
      <c r="B484" s="37" t="s">
        <v>31</v>
      </c>
      <c r="C484" s="51">
        <v>48.271618798783713</v>
      </c>
      <c r="D484" s="52">
        <v>43.410537861098717</v>
      </c>
      <c r="E484" s="52">
        <v>43.161273254765035</v>
      </c>
      <c r="F484" s="53">
        <v>46.663397135294069</v>
      </c>
    </row>
    <row r="485" spans="2:6">
      <c r="B485" s="37" t="s">
        <v>32</v>
      </c>
      <c r="C485" s="51">
        <v>45.624921736298667</v>
      </c>
      <c r="D485" s="52">
        <v>48.392399893802555</v>
      </c>
      <c r="E485" s="52">
        <v>44.337426356052859</v>
      </c>
      <c r="F485" s="53">
        <v>46.809403154712356</v>
      </c>
    </row>
    <row r="486" spans="2:6">
      <c r="B486" s="37" t="s">
        <v>33</v>
      </c>
      <c r="C486" s="51">
        <v>39.962553834004524</v>
      </c>
      <c r="D486" s="52">
        <v>44.842366446160007</v>
      </c>
      <c r="E486" s="52">
        <v>40.828575836051485</v>
      </c>
      <c r="F486" s="53">
        <v>46.610515247716201</v>
      </c>
    </row>
    <row r="487" spans="2:6">
      <c r="B487" s="43" t="s">
        <v>34</v>
      </c>
      <c r="C487" s="51">
        <v>40.796948585360603</v>
      </c>
      <c r="D487" s="52">
        <v>42.294399368093124</v>
      </c>
      <c r="E487" s="52">
        <v>40.69256287168588</v>
      </c>
      <c r="F487" s="53">
        <v>43.618375839316563</v>
      </c>
    </row>
    <row r="488" spans="2:6">
      <c r="B488" s="43"/>
      <c r="C488" s="54"/>
      <c r="D488" s="55"/>
      <c r="E488" s="55"/>
      <c r="F488" s="56"/>
    </row>
    <row r="489" spans="2:6">
      <c r="B489" s="42" t="s">
        <v>56</v>
      </c>
      <c r="C489" s="54"/>
      <c r="D489" s="55"/>
      <c r="E489" s="55"/>
      <c r="F489" s="56"/>
    </row>
    <row r="490" spans="2:6">
      <c r="B490" s="37" t="s">
        <v>57</v>
      </c>
      <c r="C490" s="51"/>
      <c r="D490" s="52"/>
      <c r="E490" s="52"/>
      <c r="F490" s="53">
        <v>31.402578388272556</v>
      </c>
    </row>
    <row r="491" spans="2:6">
      <c r="B491" s="37" t="s">
        <v>58</v>
      </c>
      <c r="C491" s="51"/>
      <c r="D491" s="52"/>
      <c r="E491" s="52"/>
      <c r="F491" s="53">
        <v>44.577629709939281</v>
      </c>
    </row>
    <row r="492" spans="2:6">
      <c r="B492" s="37" t="s">
        <v>59</v>
      </c>
      <c r="C492" s="51"/>
      <c r="D492" s="52"/>
      <c r="E492" s="52"/>
      <c r="F492" s="53">
        <v>53.192398069768231</v>
      </c>
    </row>
    <row r="493" spans="2:6" ht="15.75" thickBot="1">
      <c r="B493" s="38" t="s">
        <v>60</v>
      </c>
      <c r="C493" s="57"/>
      <c r="D493" s="58"/>
      <c r="E493" s="58"/>
      <c r="F493" s="59">
        <v>56.730846627810337</v>
      </c>
    </row>
    <row r="494" spans="2:6" ht="82.5" customHeight="1"/>
    <row r="495" spans="2:6" ht="15.75" thickBot="1">
      <c r="B495" s="36" t="s">
        <v>62</v>
      </c>
      <c r="C495" s="9"/>
      <c r="D495" s="9"/>
      <c r="E495" s="9"/>
    </row>
    <row r="496" spans="2:6" ht="26.25" thickBot="1">
      <c r="B496" s="44"/>
      <c r="C496" s="60" t="s">
        <v>53</v>
      </c>
      <c r="D496" s="61" t="s">
        <v>52</v>
      </c>
      <c r="E496" s="61" t="s">
        <v>54</v>
      </c>
      <c r="F496" s="62" t="s">
        <v>55</v>
      </c>
    </row>
    <row r="497" spans="2:6">
      <c r="B497" s="45"/>
      <c r="C497" s="10"/>
      <c r="D497" s="11"/>
      <c r="E497" s="11"/>
      <c r="F497" s="12"/>
    </row>
    <row r="498" spans="2:6">
      <c r="B498" s="42" t="s">
        <v>51</v>
      </c>
      <c r="C498" s="51">
        <v>24.039557825112905</v>
      </c>
      <c r="D498" s="52">
        <v>26.498150705616634</v>
      </c>
      <c r="E498" s="52">
        <v>22.066524232447335</v>
      </c>
      <c r="F498" s="53">
        <v>22.633155300165779</v>
      </c>
    </row>
    <row r="499" spans="2:6">
      <c r="B499" s="43"/>
      <c r="C499" s="54"/>
      <c r="D499" s="55"/>
      <c r="E499" s="55"/>
      <c r="F499" s="56"/>
    </row>
    <row r="500" spans="2:6">
      <c r="B500" s="42" t="s">
        <v>2</v>
      </c>
      <c r="C500" s="54"/>
      <c r="D500" s="55"/>
      <c r="E500" s="55"/>
      <c r="F500" s="56"/>
    </row>
    <row r="501" spans="2:6">
      <c r="B501" s="43" t="s">
        <v>3</v>
      </c>
      <c r="C501" s="51">
        <v>25.024792716352579</v>
      </c>
      <c r="D501" s="52">
        <v>29.514302257870501</v>
      </c>
      <c r="E501" s="52">
        <v>24.785009993267781</v>
      </c>
      <c r="F501" s="53">
        <v>24.390148285970223</v>
      </c>
    </row>
    <row r="502" spans="2:6">
      <c r="B502" s="43" t="s">
        <v>4</v>
      </c>
      <c r="C502" s="51">
        <v>24.320666706971686</v>
      </c>
      <c r="D502" s="52">
        <v>27.432363354095983</v>
      </c>
      <c r="E502" s="52">
        <v>21.800947867298653</v>
      </c>
      <c r="F502" s="53">
        <v>22.412855051392626</v>
      </c>
    </row>
    <row r="503" spans="2:6">
      <c r="B503" s="43" t="s">
        <v>47</v>
      </c>
      <c r="C503" s="51">
        <v>25.999888797590607</v>
      </c>
      <c r="D503" s="52">
        <v>32.433041866902748</v>
      </c>
      <c r="E503" s="52">
        <v>29.293330208220791</v>
      </c>
      <c r="F503" s="53">
        <v>27.221626099377144</v>
      </c>
    </row>
    <row r="504" spans="2:6">
      <c r="B504" s="43" t="s">
        <v>5</v>
      </c>
      <c r="C504" s="51">
        <v>23.336831672356737</v>
      </c>
      <c r="D504" s="52">
        <v>24.249342701680206</v>
      </c>
      <c r="E504" s="52">
        <v>20.03583987191254</v>
      </c>
      <c r="F504" s="53">
        <v>21.200137590950742</v>
      </c>
    </row>
    <row r="505" spans="2:6">
      <c r="B505" s="43"/>
      <c r="C505" s="54"/>
      <c r="D505" s="55"/>
      <c r="E505" s="55"/>
      <c r="F505" s="56"/>
    </row>
    <row r="506" spans="2:6">
      <c r="B506" s="42" t="s">
        <v>6</v>
      </c>
      <c r="C506" s="54"/>
      <c r="D506" s="55"/>
      <c r="E506" s="55"/>
      <c r="F506" s="56"/>
    </row>
    <row r="507" spans="2:6">
      <c r="B507" s="43" t="s">
        <v>7</v>
      </c>
      <c r="C507" s="51">
        <v>23.013725701254469</v>
      </c>
      <c r="D507" s="52">
        <v>25.781133661575417</v>
      </c>
      <c r="E507" s="52">
        <v>22.038035110848902</v>
      </c>
      <c r="F507" s="53">
        <v>19.700928278141067</v>
      </c>
    </row>
    <row r="508" spans="2:6">
      <c r="B508" s="43" t="s">
        <v>8</v>
      </c>
      <c r="C508" s="51">
        <v>24.558603971731522</v>
      </c>
      <c r="D508" s="52">
        <v>26.904360646685653</v>
      </c>
      <c r="E508" s="52">
        <v>22.082737531502445</v>
      </c>
      <c r="F508" s="53">
        <v>24.213309179550098</v>
      </c>
    </row>
    <row r="509" spans="2:6">
      <c r="B509" s="43"/>
      <c r="C509" s="54"/>
      <c r="D509" s="55"/>
      <c r="E509" s="55"/>
      <c r="F509" s="56"/>
    </row>
    <row r="510" spans="2:6">
      <c r="B510" s="42" t="s">
        <v>9</v>
      </c>
      <c r="C510" s="54"/>
      <c r="D510" s="55"/>
      <c r="E510" s="55"/>
      <c r="F510" s="56"/>
    </row>
    <row r="511" spans="2:6">
      <c r="B511" s="43" t="s">
        <v>10</v>
      </c>
      <c r="C511" s="51">
        <v>26.393276956826</v>
      </c>
      <c r="D511" s="52">
        <v>22.379699452127895</v>
      </c>
      <c r="E511" s="52">
        <v>20.071776241581336</v>
      </c>
      <c r="F511" s="53">
        <v>23.277307382584901</v>
      </c>
    </row>
    <row r="512" spans="2:6">
      <c r="B512" s="43" t="s">
        <v>11</v>
      </c>
      <c r="C512" s="51">
        <v>24.456824731209146</v>
      </c>
      <c r="D512" s="52">
        <v>30.398281906846258</v>
      </c>
      <c r="E512" s="52">
        <v>22.696056909434844</v>
      </c>
      <c r="F512" s="53">
        <v>20.890191244240338</v>
      </c>
    </row>
    <row r="513" spans="2:6">
      <c r="B513" s="43" t="s">
        <v>12</v>
      </c>
      <c r="C513" s="51">
        <v>24.413066320480524</v>
      </c>
      <c r="D513" s="52">
        <v>26.034617529906807</v>
      </c>
      <c r="E513" s="52">
        <v>20.250311619395745</v>
      </c>
      <c r="F513" s="53">
        <v>23.209238898252746</v>
      </c>
    </row>
    <row r="514" spans="2:6">
      <c r="B514" s="43" t="s">
        <v>13</v>
      </c>
      <c r="C514" s="51">
        <v>22.02902151009993</v>
      </c>
      <c r="D514" s="52">
        <v>25.706516957651804</v>
      </c>
      <c r="E514" s="52">
        <v>24.1461755041855</v>
      </c>
      <c r="F514" s="53">
        <v>22.87706707747617</v>
      </c>
    </row>
    <row r="515" spans="2:6">
      <c r="B515" s="43"/>
      <c r="C515" s="54"/>
      <c r="D515" s="55"/>
      <c r="E515" s="55"/>
      <c r="F515" s="56"/>
    </row>
    <row r="516" spans="2:6">
      <c r="B516" s="42" t="s">
        <v>14</v>
      </c>
      <c r="C516" s="54"/>
      <c r="D516" s="55"/>
      <c r="E516" s="55"/>
      <c r="F516" s="56"/>
    </row>
    <row r="517" spans="2:6">
      <c r="B517" s="43" t="s">
        <v>50</v>
      </c>
      <c r="C517" s="51">
        <v>26.540244455391122</v>
      </c>
      <c r="D517" s="52">
        <v>27.641855538858589</v>
      </c>
      <c r="E517" s="52">
        <v>25.785468883027484</v>
      </c>
      <c r="F517" s="53">
        <v>25.236002778519683</v>
      </c>
    </row>
    <row r="518" spans="2:6">
      <c r="B518" s="43" t="s">
        <v>48</v>
      </c>
      <c r="C518" s="51">
        <v>24.883204046782907</v>
      </c>
      <c r="D518" s="52">
        <v>25.204499647378771</v>
      </c>
      <c r="E518" s="52">
        <v>21.233807183862883</v>
      </c>
      <c r="F518" s="53">
        <v>22.16056491090027</v>
      </c>
    </row>
    <row r="519" spans="2:6">
      <c r="B519" s="43" t="s">
        <v>49</v>
      </c>
      <c r="C519" s="51">
        <v>21.007053974412788</v>
      </c>
      <c r="D519" s="52">
        <v>26.77207485588265</v>
      </c>
      <c r="E519" s="52">
        <v>20.760099904666596</v>
      </c>
      <c r="F519" s="53">
        <v>22.050939215903817</v>
      </c>
    </row>
    <row r="520" spans="2:6">
      <c r="B520" s="43"/>
      <c r="C520" s="54"/>
      <c r="D520" s="55"/>
      <c r="E520" s="55"/>
      <c r="F520" s="56"/>
    </row>
    <row r="521" spans="2:6">
      <c r="B521" s="42" t="s">
        <v>15</v>
      </c>
      <c r="C521" s="54"/>
      <c r="D521" s="55"/>
      <c r="E521" s="55"/>
      <c r="F521" s="56"/>
    </row>
    <row r="522" spans="2:6">
      <c r="B522" s="37" t="s">
        <v>41</v>
      </c>
      <c r="C522" s="51">
        <v>32.419105335911276</v>
      </c>
      <c r="D522" s="52">
        <v>23.250179744692772</v>
      </c>
      <c r="E522" s="52">
        <v>18.972833254406314</v>
      </c>
      <c r="F522" s="53">
        <v>21.093710592133352</v>
      </c>
    </row>
    <row r="523" spans="2:6">
      <c r="B523" s="37" t="s">
        <v>31</v>
      </c>
      <c r="C523" s="51">
        <v>19.755822779473569</v>
      </c>
      <c r="D523" s="52">
        <v>23.531317527956656</v>
      </c>
      <c r="E523" s="52">
        <v>22.299823244697496</v>
      </c>
      <c r="F523" s="53">
        <v>22.339395616569064</v>
      </c>
    </row>
    <row r="524" spans="2:6">
      <c r="B524" s="37" t="s">
        <v>32</v>
      </c>
      <c r="C524" s="51">
        <v>24.983085126490764</v>
      </c>
      <c r="D524" s="52">
        <v>26.830399363165728</v>
      </c>
      <c r="E524" s="52">
        <v>21.701459835595291</v>
      </c>
      <c r="F524" s="53">
        <v>21.654758091141566</v>
      </c>
    </row>
    <row r="525" spans="2:6">
      <c r="B525" s="37" t="s">
        <v>33</v>
      </c>
      <c r="C525" s="51">
        <v>22.510170541689391</v>
      </c>
      <c r="D525" s="52">
        <v>31.836151991520818</v>
      </c>
      <c r="E525" s="52">
        <v>21.157820695865354</v>
      </c>
      <c r="F525" s="53">
        <v>23.875626431101178</v>
      </c>
    </row>
    <row r="526" spans="2:6">
      <c r="B526" s="43" t="s">
        <v>34</v>
      </c>
      <c r="C526" s="51">
        <v>24.837339302179856</v>
      </c>
      <c r="D526" s="52">
        <v>26.707761270645118</v>
      </c>
      <c r="E526" s="52">
        <v>22.691316064062121</v>
      </c>
      <c r="F526" s="53">
        <v>23.045114771833514</v>
      </c>
    </row>
    <row r="527" spans="2:6">
      <c r="B527" s="43"/>
      <c r="C527" s="54"/>
      <c r="D527" s="55"/>
      <c r="E527" s="55"/>
      <c r="F527" s="56"/>
    </row>
    <row r="528" spans="2:6">
      <c r="B528" s="42" t="s">
        <v>56</v>
      </c>
      <c r="C528" s="54"/>
      <c r="D528" s="55"/>
      <c r="E528" s="55"/>
      <c r="F528" s="56"/>
    </row>
    <row r="529" spans="2:6">
      <c r="B529" s="37" t="s">
        <v>57</v>
      </c>
      <c r="C529" s="51"/>
      <c r="D529" s="52"/>
      <c r="E529" s="52"/>
      <c r="F529" s="53">
        <v>27.447681219671267</v>
      </c>
    </row>
    <row r="530" spans="2:6">
      <c r="B530" s="37" t="s">
        <v>58</v>
      </c>
      <c r="C530" s="51"/>
      <c r="D530" s="52"/>
      <c r="E530" s="52"/>
      <c r="F530" s="53">
        <v>22.077194105989001</v>
      </c>
    </row>
    <row r="531" spans="2:6">
      <c r="B531" s="37" t="s">
        <v>59</v>
      </c>
      <c r="C531" s="51"/>
      <c r="D531" s="52"/>
      <c r="E531" s="52"/>
      <c r="F531" s="53">
        <v>21.807189758316255</v>
      </c>
    </row>
    <row r="532" spans="2:6" ht="15.75" thickBot="1">
      <c r="B532" s="38" t="s">
        <v>60</v>
      </c>
      <c r="C532" s="57"/>
      <c r="D532" s="58"/>
      <c r="E532" s="58"/>
      <c r="F532" s="59">
        <v>18.981478840664256</v>
      </c>
    </row>
    <row r="533" spans="2:6" ht="94.5" customHeight="1"/>
    <row r="534" spans="2:6" ht="15.75" thickBot="1">
      <c r="B534" s="36" t="s">
        <v>63</v>
      </c>
      <c r="C534" s="9"/>
      <c r="D534" s="9"/>
      <c r="E534" s="9"/>
    </row>
    <row r="535" spans="2:6" ht="26.25" thickBot="1">
      <c r="B535" s="44"/>
      <c r="C535" s="60" t="s">
        <v>53</v>
      </c>
      <c r="D535" s="61" t="s">
        <v>52</v>
      </c>
      <c r="E535" s="61" t="s">
        <v>54</v>
      </c>
      <c r="F535" s="62" t="s">
        <v>55</v>
      </c>
    </row>
    <row r="536" spans="2:6">
      <c r="B536" s="45"/>
      <c r="C536" s="10"/>
      <c r="D536" s="11"/>
      <c r="E536" s="11"/>
      <c r="F536" s="12" t="s">
        <v>1</v>
      </c>
    </row>
    <row r="537" spans="2:6">
      <c r="B537" s="42" t="s">
        <v>51</v>
      </c>
      <c r="C537" s="13">
        <v>6.4691122908207941</v>
      </c>
      <c r="D537" s="14">
        <v>6.6436044609700549</v>
      </c>
      <c r="E537" s="14">
        <v>6.4439485385718829</v>
      </c>
      <c r="F537" s="15">
        <v>6.6354212773037871</v>
      </c>
    </row>
    <row r="538" spans="2:6">
      <c r="B538" s="43"/>
      <c r="C538" s="17"/>
      <c r="D538" s="18"/>
      <c r="E538" s="18"/>
      <c r="F538" s="19"/>
    </row>
    <row r="539" spans="2:6">
      <c r="B539" s="42" t="s">
        <v>2</v>
      </c>
      <c r="C539" s="17"/>
      <c r="D539" s="18"/>
      <c r="E539" s="18"/>
      <c r="F539" s="19"/>
    </row>
    <row r="540" spans="2:6">
      <c r="B540" s="43" t="s">
        <v>3</v>
      </c>
      <c r="C540" s="13">
        <v>6.2755345035013308</v>
      </c>
      <c r="D540" s="14">
        <v>6.4865643304201939</v>
      </c>
      <c r="E540" s="14">
        <v>6.4204954226546844</v>
      </c>
      <c r="F540" s="15">
        <v>6.5135624364734257</v>
      </c>
    </row>
    <row r="541" spans="2:6">
      <c r="B541" s="43" t="s">
        <v>4</v>
      </c>
      <c r="C541" s="13">
        <v>6.2739981490696568</v>
      </c>
      <c r="D541" s="14">
        <v>6.472036932353495</v>
      </c>
      <c r="E541" s="14">
        <v>6.218009478672986</v>
      </c>
      <c r="F541" s="15">
        <v>6.2448629946150289</v>
      </c>
    </row>
    <row r="542" spans="2:6">
      <c r="B542" s="43" t="s">
        <v>47</v>
      </c>
      <c r="C542" s="13">
        <v>6.2776620959574574</v>
      </c>
      <c r="D542" s="14">
        <v>6.5070277619987795</v>
      </c>
      <c r="E542" s="14">
        <v>6.726411129486694</v>
      </c>
      <c r="F542" s="15">
        <v>6.8983392084725637</v>
      </c>
    </row>
    <row r="543" spans="2:6">
      <c r="B543" s="43" t="s">
        <v>5</v>
      </c>
      <c r="C543" s="13">
        <v>6.6071830950035011</v>
      </c>
      <c r="D543" s="14">
        <v>6.7609114656839022</v>
      </c>
      <c r="E543" s="14">
        <v>6.461467804769728</v>
      </c>
      <c r="F543" s="15">
        <v>6.7348103348271477</v>
      </c>
    </row>
    <row r="544" spans="2:6">
      <c r="B544" s="43"/>
      <c r="C544" s="17"/>
      <c r="D544" s="18"/>
      <c r="E544" s="18"/>
      <c r="F544" s="19"/>
    </row>
    <row r="545" spans="2:6">
      <c r="B545" s="42" t="s">
        <v>6</v>
      </c>
      <c r="C545" s="17"/>
      <c r="D545" s="18"/>
      <c r="E545" s="18"/>
      <c r="F545" s="19"/>
    </row>
    <row r="546" spans="2:6">
      <c r="B546" s="43" t="s">
        <v>7</v>
      </c>
      <c r="C546" s="13">
        <v>6.2006782283889246</v>
      </c>
      <c r="D546" s="14">
        <v>6.3610188231127314</v>
      </c>
      <c r="E546" s="14">
        <v>6.4126699639646194</v>
      </c>
      <c r="F546" s="15">
        <v>6.3390021891496806</v>
      </c>
    </row>
    <row r="547" spans="2:6">
      <c r="B547" s="43" t="s">
        <v>8</v>
      </c>
      <c r="C547" s="13">
        <v>6.6049334086097744</v>
      </c>
      <c r="D547" s="14">
        <v>6.7821881947115745</v>
      </c>
      <c r="E547" s="14">
        <v>6.4617493290383434</v>
      </c>
      <c r="F547" s="15">
        <v>6.7951591722730713</v>
      </c>
    </row>
    <row r="548" spans="2:6">
      <c r="B548" s="43"/>
      <c r="C548" s="17"/>
      <c r="D548" s="18"/>
      <c r="E548" s="18"/>
      <c r="F548" s="19"/>
    </row>
    <row r="549" spans="2:6">
      <c r="B549" s="42" t="s">
        <v>9</v>
      </c>
      <c r="C549" s="17"/>
      <c r="D549" s="18"/>
      <c r="E549" s="18"/>
      <c r="F549" s="19"/>
    </row>
    <row r="550" spans="2:6">
      <c r="B550" s="43" t="s">
        <v>10</v>
      </c>
      <c r="C550" s="13">
        <v>6.5171899162616214</v>
      </c>
      <c r="D550" s="14">
        <v>6.5739001285635927</v>
      </c>
      <c r="E550" s="14">
        <v>6.2215015115709624</v>
      </c>
      <c r="F550" s="15">
        <v>6.7887625055156482</v>
      </c>
    </row>
    <row r="551" spans="2:6">
      <c r="B551" s="43" t="s">
        <v>11</v>
      </c>
      <c r="C551" s="13">
        <v>6.0819928535233929</v>
      </c>
      <c r="D551" s="14">
        <v>6.469440686901426</v>
      </c>
      <c r="E551" s="14">
        <v>6.4750183430732093</v>
      </c>
      <c r="F551" s="15">
        <v>6.5190686943995484</v>
      </c>
    </row>
    <row r="552" spans="2:6">
      <c r="B552" s="43" t="s">
        <v>12</v>
      </c>
      <c r="C552" s="13">
        <v>6.3953959229393824</v>
      </c>
      <c r="D552" s="14">
        <v>6.5967977580986297</v>
      </c>
      <c r="E552" s="14">
        <v>6.3905775898796877</v>
      </c>
      <c r="F552" s="15">
        <v>6.4789859393756331</v>
      </c>
    </row>
    <row r="553" spans="2:6">
      <c r="B553" s="43" t="s">
        <v>13</v>
      </c>
      <c r="C553" s="13">
        <v>6.8367074992406947</v>
      </c>
      <c r="D553" s="14">
        <v>6.8534352824640257</v>
      </c>
      <c r="E553" s="14">
        <v>6.555578360010978</v>
      </c>
      <c r="F553" s="15">
        <v>6.7675976878464903</v>
      </c>
    </row>
    <row r="554" spans="2:6">
      <c r="B554" s="43"/>
      <c r="C554" s="17"/>
      <c r="D554" s="18"/>
      <c r="E554" s="18"/>
      <c r="F554" s="19"/>
    </row>
    <row r="555" spans="2:6">
      <c r="B555" s="42" t="s">
        <v>14</v>
      </c>
      <c r="C555" s="17"/>
      <c r="D555" s="18"/>
      <c r="E555" s="18"/>
      <c r="F555" s="19"/>
    </row>
    <row r="556" spans="2:6">
      <c r="B556" s="43" t="s">
        <v>50</v>
      </c>
      <c r="C556" s="13">
        <v>7.0539410827629077</v>
      </c>
      <c r="D556" s="14">
        <v>7.2275001978083422</v>
      </c>
      <c r="E556" s="14">
        <v>6.567281477571286</v>
      </c>
      <c r="F556" s="15">
        <v>6.8846217629824631</v>
      </c>
    </row>
    <row r="557" spans="2:6">
      <c r="B557" s="43" t="s">
        <v>48</v>
      </c>
      <c r="C557" s="13">
        <v>6.2198818995175449</v>
      </c>
      <c r="D557" s="14">
        <v>6.5986654616779639</v>
      </c>
      <c r="E557" s="14">
        <v>6.1565858241562585</v>
      </c>
      <c r="F557" s="15">
        <v>6.7046674752524353</v>
      </c>
    </row>
    <row r="558" spans="2:6">
      <c r="B558" s="43" t="s">
        <v>49</v>
      </c>
      <c r="C558" s="13">
        <v>6.1901344105949399</v>
      </c>
      <c r="D558" s="14">
        <v>6.2600587408215747</v>
      </c>
      <c r="E558" s="14">
        <v>6.5713738410463023</v>
      </c>
      <c r="F558" s="15">
        <v>6.5020704140081573</v>
      </c>
    </row>
    <row r="559" spans="2:6">
      <c r="B559" s="43"/>
      <c r="C559" s="17"/>
      <c r="D559" s="18"/>
      <c r="E559" s="18"/>
      <c r="F559" s="19"/>
    </row>
    <row r="560" spans="2:6">
      <c r="B560" s="42" t="s">
        <v>15</v>
      </c>
      <c r="C560" s="17"/>
      <c r="D560" s="18"/>
      <c r="E560" s="18"/>
      <c r="F560" s="19"/>
    </row>
    <row r="561" spans="2:6">
      <c r="B561" s="37" t="s">
        <v>41</v>
      </c>
      <c r="C561" s="13">
        <v>6.70703564913532</v>
      </c>
      <c r="D561" s="14">
        <v>7.1484992807493821</v>
      </c>
      <c r="E561" s="14">
        <v>7.5026004323612154</v>
      </c>
      <c r="F561" s="15">
        <v>6.7615683222486824</v>
      </c>
    </row>
    <row r="562" spans="2:6">
      <c r="B562" s="37" t="s">
        <v>31</v>
      </c>
      <c r="C562" s="13">
        <v>6.9940865804466767</v>
      </c>
      <c r="D562" s="14">
        <v>7.0768056902938152</v>
      </c>
      <c r="E562" s="14">
        <v>6.2067004304703302</v>
      </c>
      <c r="F562" s="15">
        <v>6.8323717301623912</v>
      </c>
    </row>
    <row r="563" spans="2:6">
      <c r="B563" s="37" t="s">
        <v>32</v>
      </c>
      <c r="C563" s="13">
        <v>6.4540304330512601</v>
      </c>
      <c r="D563" s="14">
        <v>6.5862215390821666</v>
      </c>
      <c r="E563" s="14">
        <v>6.6862155936595915</v>
      </c>
      <c r="F563" s="15">
        <v>6.8258010673541598</v>
      </c>
    </row>
    <row r="564" spans="2:6">
      <c r="B564" s="37" t="s">
        <v>33</v>
      </c>
      <c r="C564" s="13">
        <v>6.541723597064915</v>
      </c>
      <c r="D564" s="14">
        <v>6.6988039023397254</v>
      </c>
      <c r="E564" s="14">
        <v>6.5708479868201017</v>
      </c>
      <c r="F564" s="15">
        <v>6.816247003478308</v>
      </c>
    </row>
    <row r="565" spans="2:6">
      <c r="B565" s="43" t="s">
        <v>34</v>
      </c>
      <c r="C565" s="13">
        <v>6.1743707121227107</v>
      </c>
      <c r="D565" s="14">
        <v>6.4122713113818062</v>
      </c>
      <c r="E565" s="14">
        <v>6.3058048325102156</v>
      </c>
      <c r="F565" s="15">
        <v>6.3644733268241636</v>
      </c>
    </row>
    <row r="566" spans="2:6">
      <c r="B566" s="43"/>
      <c r="C566" s="17"/>
      <c r="D566" s="18"/>
      <c r="E566" s="18"/>
      <c r="F566" s="19"/>
    </row>
    <row r="567" spans="2:6">
      <c r="B567" s="42" t="s">
        <v>56</v>
      </c>
      <c r="C567" s="17"/>
      <c r="D567" s="18"/>
      <c r="E567" s="18"/>
      <c r="F567" s="19"/>
    </row>
    <row r="568" spans="2:6">
      <c r="B568" s="37" t="s">
        <v>57</v>
      </c>
      <c r="C568" s="13"/>
      <c r="D568" s="14"/>
      <c r="E568" s="14"/>
      <c r="F568" s="15">
        <v>6.8154033380157175</v>
      </c>
    </row>
    <row r="569" spans="2:6">
      <c r="B569" s="37" t="s">
        <v>58</v>
      </c>
      <c r="C569" s="13"/>
      <c r="D569" s="14"/>
      <c r="E569" s="14"/>
      <c r="F569" s="15">
        <v>6.7143163504551557</v>
      </c>
    </row>
    <row r="570" spans="2:6">
      <c r="B570" s="37" t="s">
        <v>59</v>
      </c>
      <c r="C570" s="13"/>
      <c r="D570" s="14"/>
      <c r="E570" s="14"/>
      <c r="F570" s="15">
        <v>6.5462153545453203</v>
      </c>
    </row>
    <row r="571" spans="2:6" ht="101.25" customHeight="1"/>
    <row r="572" spans="2:6" ht="15.75" thickBot="1">
      <c r="B572" s="36" t="s">
        <v>64</v>
      </c>
      <c r="C572" s="9"/>
      <c r="D572" s="9"/>
      <c r="E572" s="9"/>
    </row>
    <row r="573" spans="2:6" ht="26.25" thickBot="1">
      <c r="B573" s="44"/>
      <c r="C573" s="60" t="s">
        <v>53</v>
      </c>
      <c r="D573" s="61" t="s">
        <v>52</v>
      </c>
      <c r="E573" s="61" t="s">
        <v>54</v>
      </c>
      <c r="F573" s="62" t="s">
        <v>55</v>
      </c>
    </row>
    <row r="574" spans="2:6">
      <c r="B574" s="45"/>
      <c r="C574" s="10"/>
      <c r="D574" s="11"/>
      <c r="E574" s="11"/>
      <c r="F574" s="12"/>
    </row>
    <row r="575" spans="2:6">
      <c r="B575" s="42" t="s">
        <v>51</v>
      </c>
      <c r="C575" s="51">
        <v>93.639746952232386</v>
      </c>
      <c r="D575" s="52">
        <v>95.064972761871275</v>
      </c>
      <c r="E575" s="52">
        <v>91.18829730595516</v>
      </c>
      <c r="F575" s="53">
        <v>90.416213783099948</v>
      </c>
    </row>
    <row r="576" spans="2:6">
      <c r="B576" s="43"/>
      <c r="C576" s="54"/>
      <c r="D576" s="55"/>
      <c r="E576" s="55"/>
      <c r="F576" s="56"/>
    </row>
    <row r="577" spans="2:6">
      <c r="B577" s="42" t="s">
        <v>2</v>
      </c>
      <c r="C577" s="54"/>
      <c r="D577" s="55"/>
      <c r="E577" s="55"/>
      <c r="F577" s="56"/>
    </row>
    <row r="578" spans="2:6">
      <c r="B578" s="43" t="s">
        <v>3</v>
      </c>
      <c r="C578" s="51">
        <v>94.355728821853432</v>
      </c>
      <c r="D578" s="52">
        <v>94.94548988360367</v>
      </c>
      <c r="E578" s="52">
        <v>92.780857413619174</v>
      </c>
      <c r="F578" s="53">
        <v>90.279096498786416</v>
      </c>
    </row>
    <row r="579" spans="2:6">
      <c r="B579" s="43" t="s">
        <v>4</v>
      </c>
      <c r="C579" s="51">
        <v>93.175963579216202</v>
      </c>
      <c r="D579" s="52">
        <v>94.554451617891601</v>
      </c>
      <c r="E579" s="52">
        <v>92.911877394636207</v>
      </c>
      <c r="F579" s="53">
        <v>89.49930571253401</v>
      </c>
    </row>
    <row r="580" spans="2:6">
      <c r="B580" s="43" t="s">
        <v>5</v>
      </c>
      <c r="C580" s="51">
        <v>92.999101215840696</v>
      </c>
      <c r="D580" s="52">
        <v>95.170673561747051</v>
      </c>
      <c r="E580" s="52">
        <v>89.776937997280498</v>
      </c>
      <c r="F580" s="53">
        <v>90.539236645993967</v>
      </c>
    </row>
    <row r="581" spans="2:6">
      <c r="B581" s="43"/>
      <c r="C581" s="54"/>
      <c r="D581" s="55"/>
      <c r="E581" s="55"/>
      <c r="F581" s="56"/>
    </row>
    <row r="582" spans="2:6">
      <c r="B582" s="42" t="s">
        <v>6</v>
      </c>
      <c r="C582" s="54"/>
      <c r="D582" s="55"/>
      <c r="E582" s="55"/>
      <c r="F582" s="56"/>
    </row>
    <row r="583" spans="2:6">
      <c r="B583" s="43" t="s">
        <v>7</v>
      </c>
      <c r="C583" s="51">
        <v>93.605298864904213</v>
      </c>
      <c r="D583" s="52">
        <v>94.023083497003213</v>
      </c>
      <c r="E583" s="52">
        <v>89.242328578095439</v>
      </c>
      <c r="F583" s="53">
        <v>88.906405035056011</v>
      </c>
    </row>
    <row r="584" spans="2:6">
      <c r="B584" s="43" t="s">
        <v>8</v>
      </c>
      <c r="C584" s="51">
        <v>93.655815680700627</v>
      </c>
      <c r="D584" s="52">
        <v>95.611159060520677</v>
      </c>
      <c r="E584" s="52">
        <v>92.2404961023353</v>
      </c>
      <c r="F584" s="53">
        <v>91.228168185095043</v>
      </c>
    </row>
    <row r="585" spans="2:6">
      <c r="B585" s="43"/>
      <c r="C585" s="54"/>
      <c r="D585" s="55"/>
      <c r="E585" s="55"/>
      <c r="F585" s="56"/>
    </row>
    <row r="586" spans="2:6">
      <c r="B586" s="42" t="s">
        <v>9</v>
      </c>
      <c r="C586" s="54"/>
      <c r="D586" s="55"/>
      <c r="E586" s="55"/>
      <c r="F586" s="56"/>
    </row>
    <row r="587" spans="2:6">
      <c r="B587" s="43" t="s">
        <v>10</v>
      </c>
      <c r="C587" s="51">
        <v>92.313247870543563</v>
      </c>
      <c r="D587" s="52">
        <v>95.889323688062959</v>
      </c>
      <c r="E587" s="52">
        <v>92.329797312693344</v>
      </c>
      <c r="F587" s="53">
        <v>91.501341487377289</v>
      </c>
    </row>
    <row r="588" spans="2:6">
      <c r="B588" s="43" t="s">
        <v>11</v>
      </c>
      <c r="C588" s="51">
        <v>95.392415395698023</v>
      </c>
      <c r="D588" s="52">
        <v>96.591031192370536</v>
      </c>
      <c r="E588" s="52">
        <v>92.226074590042217</v>
      </c>
      <c r="F588" s="53">
        <v>93.525542887180208</v>
      </c>
    </row>
    <row r="589" spans="2:6">
      <c r="B589" s="43" t="s">
        <v>12</v>
      </c>
      <c r="C589" s="51">
        <v>94.123168618289768</v>
      </c>
      <c r="D589" s="52">
        <v>95.626307850361286</v>
      </c>
      <c r="E589" s="52">
        <v>91.558841166600487</v>
      </c>
      <c r="F589" s="53">
        <v>92.018800536057952</v>
      </c>
    </row>
    <row r="590" spans="2:6">
      <c r="B590" s="43" t="s">
        <v>13</v>
      </c>
      <c r="C590" s="51">
        <v>92.388163673045952</v>
      </c>
      <c r="D590" s="52">
        <v>93.25919060135594</v>
      </c>
      <c r="E590" s="52">
        <v>90.073278905126614</v>
      </c>
      <c r="F590" s="53">
        <v>88.391233114889218</v>
      </c>
    </row>
    <row r="591" spans="2:6">
      <c r="B591" s="43"/>
      <c r="C591" s="54"/>
      <c r="D591" s="55"/>
      <c r="E591" s="55"/>
      <c r="F591" s="56"/>
    </row>
    <row r="592" spans="2:6">
      <c r="B592" s="42" t="s">
        <v>14</v>
      </c>
      <c r="C592" s="54"/>
      <c r="D592" s="55"/>
      <c r="E592" s="55"/>
      <c r="F592" s="56"/>
    </row>
    <row r="593" spans="2:6">
      <c r="B593" s="43" t="s">
        <v>50</v>
      </c>
      <c r="C593" s="51">
        <v>92.530648179733817</v>
      </c>
      <c r="D593" s="52">
        <v>93.823807968472892</v>
      </c>
      <c r="E593" s="52">
        <v>88.231516106756061</v>
      </c>
      <c r="F593" s="53">
        <v>86.081240780919771</v>
      </c>
    </row>
    <row r="594" spans="2:6">
      <c r="B594" s="43" t="s">
        <v>48</v>
      </c>
      <c r="C594" s="51">
        <v>93.298822298499928</v>
      </c>
      <c r="D594" s="52">
        <v>95.635418064213511</v>
      </c>
      <c r="E594" s="52">
        <v>90.981558309879915</v>
      </c>
      <c r="F594" s="53">
        <v>90.92684147040373</v>
      </c>
    </row>
    <row r="595" spans="2:6">
      <c r="B595" s="43" t="s">
        <v>49</v>
      </c>
      <c r="C595" s="51">
        <v>95.495787795340888</v>
      </c>
      <c r="D595" s="52">
        <v>95.989040105837447</v>
      </c>
      <c r="E595" s="52">
        <v>93.703138622709488</v>
      </c>
      <c r="F595" s="53">
        <v>92.712749855753117</v>
      </c>
    </row>
    <row r="596" spans="2:6">
      <c r="B596" s="43"/>
      <c r="C596" s="54"/>
      <c r="D596" s="55"/>
      <c r="E596" s="55"/>
      <c r="F596" s="56"/>
    </row>
    <row r="597" spans="2:6">
      <c r="B597" s="42" t="s">
        <v>15</v>
      </c>
      <c r="C597" s="54"/>
      <c r="D597" s="55"/>
      <c r="E597" s="55"/>
      <c r="F597" s="56"/>
    </row>
    <row r="598" spans="2:6">
      <c r="B598" s="37" t="s">
        <v>41</v>
      </c>
      <c r="C598" s="51">
        <v>94.763340504525473</v>
      </c>
      <c r="D598" s="52">
        <v>95.571158786892212</v>
      </c>
      <c r="E598" s="52">
        <v>89.859974955235558</v>
      </c>
      <c r="F598" s="53">
        <v>92.892409792600816</v>
      </c>
    </row>
    <row r="599" spans="2:6">
      <c r="B599" s="37" t="s">
        <v>31</v>
      </c>
      <c r="C599" s="51">
        <v>93.61013204104519</v>
      </c>
      <c r="D599" s="52">
        <v>96.358258845607338</v>
      </c>
      <c r="E599" s="52">
        <v>92.774309518751281</v>
      </c>
      <c r="F599" s="53">
        <v>91.611767688646495</v>
      </c>
    </row>
    <row r="600" spans="2:6">
      <c r="B600" s="37" t="s">
        <v>32</v>
      </c>
      <c r="C600" s="51">
        <v>93.893693372770883</v>
      </c>
      <c r="D600" s="52">
        <v>95.482525458615186</v>
      </c>
      <c r="E600" s="52">
        <v>88.135894134832228</v>
      </c>
      <c r="F600" s="53">
        <v>89.679250088057501</v>
      </c>
    </row>
    <row r="601" spans="2:6">
      <c r="B601" s="37" t="s">
        <v>33</v>
      </c>
      <c r="C601" s="51">
        <v>93.113558071275207</v>
      </c>
      <c r="D601" s="52">
        <v>94.891893570250105</v>
      </c>
      <c r="E601" s="52">
        <v>90.803762815774533</v>
      </c>
      <c r="F601" s="53">
        <v>90.623594645698944</v>
      </c>
    </row>
    <row r="602" spans="2:6">
      <c r="B602" s="43" t="s">
        <v>34</v>
      </c>
      <c r="C602" s="51">
        <v>93.457488078122054</v>
      </c>
      <c r="D602" s="52">
        <v>94.225422932865527</v>
      </c>
      <c r="E602" s="52">
        <v>92.180832132779614</v>
      </c>
      <c r="F602" s="53">
        <v>89.958481546471418</v>
      </c>
    </row>
    <row r="603" spans="2:6">
      <c r="B603" s="43"/>
      <c r="C603" s="54"/>
      <c r="D603" s="55"/>
      <c r="E603" s="55"/>
      <c r="F603" s="56"/>
    </row>
    <row r="604" spans="2:6">
      <c r="B604" s="42" t="s">
        <v>56</v>
      </c>
      <c r="C604" s="54"/>
      <c r="D604" s="55"/>
      <c r="E604" s="55"/>
      <c r="F604" s="56"/>
    </row>
    <row r="605" spans="2:6">
      <c r="B605" s="37" t="s">
        <v>57</v>
      </c>
      <c r="C605" s="51"/>
      <c r="D605" s="52"/>
      <c r="E605" s="52"/>
      <c r="F605" s="53">
        <v>86.054335876284881</v>
      </c>
    </row>
    <row r="606" spans="2:6">
      <c r="B606" s="37" t="s">
        <v>58</v>
      </c>
      <c r="C606" s="51"/>
      <c r="D606" s="52"/>
      <c r="E606" s="52"/>
      <c r="F606" s="53">
        <v>91.167742361637067</v>
      </c>
    </row>
    <row r="607" spans="2:6">
      <c r="B607" s="37" t="s">
        <v>59</v>
      </c>
      <c r="C607" s="51"/>
      <c r="D607" s="52"/>
      <c r="E607" s="52"/>
      <c r="F607" s="53">
        <v>93.355559976991941</v>
      </c>
    </row>
    <row r="608" spans="2:6" ht="15.75" thickBot="1">
      <c r="B608" s="38" t="s">
        <v>60</v>
      </c>
      <c r="C608" s="57"/>
      <c r="D608" s="58"/>
      <c r="E608" s="58"/>
      <c r="F608" s="59">
        <v>87.922537542451281</v>
      </c>
    </row>
  </sheetData>
  <mergeCells count="36">
    <mergeCell ref="R412:V412"/>
    <mergeCell ref="AA366:AA367"/>
    <mergeCell ref="AB366:AB367"/>
    <mergeCell ref="AC366:AC367"/>
    <mergeCell ref="AD366:AH366"/>
    <mergeCell ref="AA365:AH365"/>
    <mergeCell ref="U279:Z279"/>
    <mergeCell ref="U366:U367"/>
    <mergeCell ref="T366:T367"/>
    <mergeCell ref="B412:B413"/>
    <mergeCell ref="C412:G412"/>
    <mergeCell ref="H412:L412"/>
    <mergeCell ref="M412:Q412"/>
    <mergeCell ref="O279:T279"/>
    <mergeCell ref="B365:B367"/>
    <mergeCell ref="C365:J365"/>
    <mergeCell ref="K365:R365"/>
    <mergeCell ref="S365:Z365"/>
    <mergeCell ref="C366:C367"/>
    <mergeCell ref="D366:D367"/>
    <mergeCell ref="E366:E367"/>
    <mergeCell ref="F366:J366"/>
    <mergeCell ref="V366:Z366"/>
    <mergeCell ref="K366:K367"/>
    <mergeCell ref="L366:L367"/>
    <mergeCell ref="M366:M367"/>
    <mergeCell ref="N366:R366"/>
    <mergeCell ref="S366:S367"/>
    <mergeCell ref="O319:T319"/>
    <mergeCell ref="U319:Z319"/>
    <mergeCell ref="B279:B280"/>
    <mergeCell ref="C279:H279"/>
    <mergeCell ref="I279:N279"/>
    <mergeCell ref="B319:B320"/>
    <mergeCell ref="C319:H319"/>
    <mergeCell ref="I319:N319"/>
  </mergeCells>
  <pageMargins left="0.78740157499999996" right="0.78740157499999996" top="0.984251969" bottom="0.984251969"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election activeCell="A7" sqref="A7"/>
    </sheetView>
  </sheetViews>
  <sheetFormatPr defaultRowHeight="15"/>
  <cols>
    <col min="1" max="1" width="36" style="137" customWidth="1"/>
    <col min="2" max="2" width="21.42578125" style="137" customWidth="1"/>
    <col min="3" max="16384" width="9.140625" style="137"/>
  </cols>
  <sheetData>
    <row r="1" spans="1:2">
      <c r="A1" s="168" t="s">
        <v>121</v>
      </c>
    </row>
    <row r="2" spans="1:2" ht="30" customHeight="1">
      <c r="A2" s="309" t="s">
        <v>123</v>
      </c>
      <c r="B2" s="309"/>
    </row>
    <row r="3" spans="1:2">
      <c r="A3" s="138" t="s">
        <v>135</v>
      </c>
      <c r="B3" s="134"/>
    </row>
    <row r="4" spans="1:2">
      <c r="A4" s="138"/>
      <c r="B4" s="134"/>
    </row>
    <row r="5" spans="1:2">
      <c r="A5" s="169" t="s">
        <v>119</v>
      </c>
      <c r="B5" s="170" t="s">
        <v>120</v>
      </c>
    </row>
    <row r="6" spans="1:2">
      <c r="A6" s="158" t="s">
        <v>114</v>
      </c>
      <c r="B6" s="161">
        <v>36.462632755424004</v>
      </c>
    </row>
    <row r="7" spans="1:2">
      <c r="A7" s="160" t="s">
        <v>3</v>
      </c>
      <c r="B7" s="163">
        <v>38.956169534181178</v>
      </c>
    </row>
    <row r="8" spans="1:2">
      <c r="A8" s="164" t="s">
        <v>5</v>
      </c>
      <c r="B8" s="165">
        <v>34.225409091140492</v>
      </c>
    </row>
    <row r="9" spans="1:2">
      <c r="A9" s="159" t="s">
        <v>6</v>
      </c>
      <c r="B9" s="162"/>
    </row>
    <row r="10" spans="1:2">
      <c r="A10" s="160" t="s">
        <v>106</v>
      </c>
      <c r="B10" s="163">
        <v>36.450744420411965</v>
      </c>
    </row>
    <row r="11" spans="1:2">
      <c r="A11" s="164" t="s">
        <v>107</v>
      </c>
      <c r="B11" s="165">
        <v>36.469026138665612</v>
      </c>
    </row>
    <row r="12" spans="1:2">
      <c r="A12" s="159" t="s">
        <v>9</v>
      </c>
      <c r="B12" s="162"/>
    </row>
    <row r="13" spans="1:2">
      <c r="A13" s="160" t="s">
        <v>10</v>
      </c>
      <c r="B13" s="163">
        <v>64.398467333384744</v>
      </c>
    </row>
    <row r="14" spans="1:2">
      <c r="A14" s="160" t="s">
        <v>11</v>
      </c>
      <c r="B14" s="163">
        <v>57.204685657291762</v>
      </c>
    </row>
    <row r="15" spans="1:2">
      <c r="A15" s="160" t="s">
        <v>12</v>
      </c>
      <c r="B15" s="163">
        <v>44.781723932757359</v>
      </c>
    </row>
    <row r="16" spans="1:2">
      <c r="A16" s="164" t="s">
        <v>13</v>
      </c>
      <c r="B16" s="165">
        <v>21.703017423502814</v>
      </c>
    </row>
    <row r="17" spans="1:2">
      <c r="A17" s="159" t="s">
        <v>14</v>
      </c>
      <c r="B17" s="162"/>
    </row>
    <row r="18" spans="1:2">
      <c r="A18" s="160" t="s">
        <v>85</v>
      </c>
      <c r="B18" s="163">
        <v>17.485096366438391</v>
      </c>
    </row>
    <row r="19" spans="1:2">
      <c r="A19" s="160" t="s">
        <v>48</v>
      </c>
      <c r="B19" s="163">
        <v>35.233963113294152</v>
      </c>
    </row>
    <row r="20" spans="1:2">
      <c r="A20" s="164" t="s">
        <v>49</v>
      </c>
      <c r="B20" s="165">
        <v>49.404019266598254</v>
      </c>
    </row>
    <row r="21" spans="1:2">
      <c r="A21" s="159" t="s">
        <v>56</v>
      </c>
      <c r="B21" s="162"/>
    </row>
    <row r="22" spans="1:2">
      <c r="A22" s="160" t="s">
        <v>87</v>
      </c>
      <c r="B22" s="163">
        <v>21.543246183834366</v>
      </c>
    </row>
    <row r="23" spans="1:2">
      <c r="A23" s="160" t="s">
        <v>58</v>
      </c>
      <c r="B23" s="163">
        <v>35.413235667167264</v>
      </c>
    </row>
    <row r="24" spans="1:2">
      <c r="A24" s="160" t="s">
        <v>59</v>
      </c>
      <c r="B24" s="163">
        <v>46.601741881730554</v>
      </c>
    </row>
    <row r="25" spans="1:2">
      <c r="A25" s="164" t="s">
        <v>60</v>
      </c>
      <c r="B25" s="165">
        <v>50.336747736406338</v>
      </c>
    </row>
    <row r="26" spans="1:2">
      <c r="A26" s="159" t="s">
        <v>15</v>
      </c>
      <c r="B26" s="162"/>
    </row>
    <row r="27" spans="1:2">
      <c r="A27" s="160" t="s">
        <v>41</v>
      </c>
      <c r="B27" s="163">
        <v>18.448608071580523</v>
      </c>
    </row>
    <row r="28" spans="1:2">
      <c r="A28" s="160" t="s">
        <v>86</v>
      </c>
      <c r="B28" s="163">
        <v>26.51419679834547</v>
      </c>
    </row>
    <row r="29" spans="1:2">
      <c r="A29" s="160" t="s">
        <v>32</v>
      </c>
      <c r="B29" s="163">
        <v>35.13878998020094</v>
      </c>
    </row>
    <row r="30" spans="1:2">
      <c r="A30" s="160" t="s">
        <v>33</v>
      </c>
      <c r="B30" s="163">
        <v>40.139449170293886</v>
      </c>
    </row>
    <row r="31" spans="1:2">
      <c r="A31" s="166" t="s">
        <v>34</v>
      </c>
      <c r="B31" s="167">
        <v>42.289352946721834</v>
      </c>
    </row>
    <row r="32" spans="1:2">
      <c r="A32" s="258" t="s">
        <v>118</v>
      </c>
    </row>
  </sheetData>
  <mergeCells count="1">
    <mergeCell ref="A2:B2"/>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election activeCell="A32" sqref="A32"/>
    </sheetView>
  </sheetViews>
  <sheetFormatPr defaultRowHeight="15"/>
  <cols>
    <col min="1" max="1" width="45" style="139" customWidth="1"/>
    <col min="2" max="2" width="14" style="139" customWidth="1"/>
    <col min="3" max="16384" width="9.140625" style="139"/>
  </cols>
  <sheetData>
    <row r="1" spans="1:2" s="126" customFormat="1">
      <c r="A1" s="125" t="s">
        <v>122</v>
      </c>
    </row>
    <row r="2" spans="1:2" s="126" customFormat="1" ht="28.5" customHeight="1">
      <c r="A2" s="309" t="s">
        <v>124</v>
      </c>
      <c r="B2" s="309"/>
    </row>
    <row r="3" spans="1:2">
      <c r="A3" s="138" t="s">
        <v>135</v>
      </c>
      <c r="B3" s="134"/>
    </row>
    <row r="4" spans="1:2">
      <c r="A4" s="135"/>
      <c r="B4" s="136"/>
    </row>
    <row r="5" spans="1:2">
      <c r="A5" s="171" t="s">
        <v>119</v>
      </c>
      <c r="B5" s="171" t="s">
        <v>120</v>
      </c>
    </row>
    <row r="6" spans="1:2">
      <c r="A6" s="172" t="s">
        <v>114</v>
      </c>
      <c r="B6" s="180">
        <v>31.612162264746431</v>
      </c>
    </row>
    <row r="7" spans="1:2">
      <c r="A7" s="173" t="s">
        <v>3</v>
      </c>
      <c r="B7" s="174">
        <v>36.355249708954183</v>
      </c>
    </row>
    <row r="8" spans="1:2">
      <c r="A8" s="175" t="s">
        <v>5</v>
      </c>
      <c r="B8" s="176">
        <v>27.356621475311844</v>
      </c>
    </row>
    <row r="9" spans="1:2">
      <c r="A9" s="172" t="s">
        <v>6</v>
      </c>
      <c r="B9" s="177"/>
    </row>
    <row r="10" spans="1:2">
      <c r="A10" s="173" t="s">
        <v>106</v>
      </c>
      <c r="B10" s="174">
        <v>34.113674733418684</v>
      </c>
    </row>
    <row r="11" spans="1:2">
      <c r="A11" s="175" t="s">
        <v>107</v>
      </c>
      <c r="B11" s="176">
        <v>30.26688322645165</v>
      </c>
    </row>
    <row r="12" spans="1:2">
      <c r="A12" s="172" t="s">
        <v>9</v>
      </c>
      <c r="B12" s="177"/>
    </row>
    <row r="13" spans="1:2">
      <c r="A13" s="173" t="s">
        <v>10</v>
      </c>
      <c r="B13" s="174">
        <v>34.782964687754856</v>
      </c>
    </row>
    <row r="14" spans="1:2">
      <c r="A14" s="173" t="s">
        <v>11</v>
      </c>
      <c r="B14" s="174">
        <v>37.297827373706887</v>
      </c>
    </row>
    <row r="15" spans="1:2">
      <c r="A15" s="173" t="s">
        <v>12</v>
      </c>
      <c r="B15" s="174">
        <v>36.206671730874412</v>
      </c>
    </row>
    <row r="16" spans="1:2">
      <c r="A16" s="175" t="s">
        <v>13</v>
      </c>
      <c r="B16" s="176">
        <v>26.869051707890453</v>
      </c>
    </row>
    <row r="17" spans="1:2">
      <c r="A17" s="172" t="s">
        <v>14</v>
      </c>
      <c r="B17" s="177"/>
    </row>
    <row r="18" spans="1:2">
      <c r="A18" s="173" t="s">
        <v>85</v>
      </c>
      <c r="B18" s="174">
        <v>16.276512475571863</v>
      </c>
    </row>
    <row r="19" spans="1:2">
      <c r="A19" s="173" t="s">
        <v>48</v>
      </c>
      <c r="B19" s="174">
        <v>28.09755705334565</v>
      </c>
    </row>
    <row r="20" spans="1:2">
      <c r="A20" s="175" t="s">
        <v>49</v>
      </c>
      <c r="B20" s="176">
        <v>44.172145589597719</v>
      </c>
    </row>
    <row r="21" spans="1:2">
      <c r="A21" s="172" t="s">
        <v>56</v>
      </c>
      <c r="B21" s="177"/>
    </row>
    <row r="22" spans="1:2">
      <c r="A22" s="173" t="s">
        <v>87</v>
      </c>
      <c r="B22" s="174">
        <v>18.506335568895697</v>
      </c>
    </row>
    <row r="23" spans="1:2">
      <c r="A23" s="173" t="s">
        <v>58</v>
      </c>
      <c r="B23" s="174">
        <v>28.637838761607615</v>
      </c>
    </row>
    <row r="24" spans="1:2">
      <c r="A24" s="173" t="s">
        <v>59</v>
      </c>
      <c r="B24" s="174">
        <v>41.483259856489219</v>
      </c>
    </row>
    <row r="25" spans="1:2">
      <c r="A25" s="175" t="s">
        <v>60</v>
      </c>
      <c r="B25" s="176">
        <v>51.987182539463838</v>
      </c>
    </row>
    <row r="26" spans="1:2">
      <c r="A26" s="172" t="s">
        <v>15</v>
      </c>
      <c r="B26" s="177"/>
    </row>
    <row r="27" spans="1:2">
      <c r="A27" s="173" t="s">
        <v>41</v>
      </c>
      <c r="B27" s="174">
        <v>18.883499864205707</v>
      </c>
    </row>
    <row r="28" spans="1:2">
      <c r="A28" s="173" t="s">
        <v>86</v>
      </c>
      <c r="B28" s="174">
        <v>24.152638770083858</v>
      </c>
    </row>
    <row r="29" spans="1:2">
      <c r="A29" s="173" t="s">
        <v>32</v>
      </c>
      <c r="B29" s="174">
        <v>28.505381841479782</v>
      </c>
    </row>
    <row r="30" spans="1:2">
      <c r="A30" s="173" t="s">
        <v>33</v>
      </c>
      <c r="B30" s="174">
        <v>33.944358144884717</v>
      </c>
    </row>
    <row r="31" spans="1:2">
      <c r="A31" s="178" t="s">
        <v>34</v>
      </c>
      <c r="B31" s="179">
        <v>37.155630222601332</v>
      </c>
    </row>
    <row r="32" spans="1:2">
      <c r="A32" s="258" t="s">
        <v>118</v>
      </c>
    </row>
  </sheetData>
  <mergeCells count="1">
    <mergeCell ref="A2:B2"/>
  </mergeCells>
  <pageMargins left="0.511811024" right="0.511811024" top="0.78740157499999996" bottom="0.78740157499999996" header="0.31496062000000002" footer="0.31496062000000002"/>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election activeCell="A32" sqref="A32"/>
    </sheetView>
  </sheetViews>
  <sheetFormatPr defaultRowHeight="15"/>
  <cols>
    <col min="1" max="1" width="50.7109375" style="139" customWidth="1"/>
    <col min="2" max="2" width="15.140625" style="139" customWidth="1"/>
    <col min="3" max="16384" width="9.140625" style="139"/>
  </cols>
  <sheetData>
    <row r="1" spans="1:2">
      <c r="A1" s="125" t="s">
        <v>125</v>
      </c>
      <c r="B1" s="126"/>
    </row>
    <row r="2" spans="1:2" ht="30" customHeight="1">
      <c r="A2" s="309" t="s">
        <v>126</v>
      </c>
      <c r="B2" s="309"/>
    </row>
    <row r="3" spans="1:2">
      <c r="A3" s="138" t="s">
        <v>135</v>
      </c>
      <c r="B3" s="134"/>
    </row>
    <row r="4" spans="1:2">
      <c r="A4" s="135"/>
      <c r="B4" s="136"/>
    </row>
    <row r="5" spans="1:2">
      <c r="A5" s="171" t="s">
        <v>119</v>
      </c>
      <c r="B5" s="181" t="s">
        <v>120</v>
      </c>
    </row>
    <row r="6" spans="1:2">
      <c r="A6" s="172" t="s">
        <v>114</v>
      </c>
      <c r="B6" s="180">
        <v>21.314803575763271</v>
      </c>
    </row>
    <row r="7" spans="1:2">
      <c r="A7" s="173" t="s">
        <v>3</v>
      </c>
      <c r="B7" s="174">
        <v>21.497866562807275</v>
      </c>
    </row>
    <row r="8" spans="1:2">
      <c r="A8" s="175" t="s">
        <v>5</v>
      </c>
      <c r="B8" s="176">
        <v>21.150557814418658</v>
      </c>
    </row>
    <row r="9" spans="1:2">
      <c r="A9" s="172" t="s">
        <v>6</v>
      </c>
      <c r="B9" s="177"/>
    </row>
    <row r="10" spans="1:2">
      <c r="A10" s="173" t="s">
        <v>106</v>
      </c>
      <c r="B10" s="174">
        <v>22.982556363268507</v>
      </c>
    </row>
    <row r="11" spans="1:2">
      <c r="A11" s="175" t="s">
        <v>107</v>
      </c>
      <c r="B11" s="176">
        <v>20.417909039282765</v>
      </c>
    </row>
    <row r="12" spans="1:2">
      <c r="A12" s="172" t="s">
        <v>9</v>
      </c>
      <c r="B12" s="177"/>
    </row>
    <row r="13" spans="1:2">
      <c r="A13" s="173" t="s">
        <v>10</v>
      </c>
      <c r="B13" s="174">
        <v>26.237201648472791</v>
      </c>
    </row>
    <row r="14" spans="1:2">
      <c r="A14" s="173" t="s">
        <v>11</v>
      </c>
      <c r="B14" s="174">
        <v>23.618221859357647</v>
      </c>
    </row>
    <row r="15" spans="1:2">
      <c r="A15" s="173" t="s">
        <v>12</v>
      </c>
      <c r="B15" s="174">
        <v>22.663851037667801</v>
      </c>
    </row>
    <row r="16" spans="1:2">
      <c r="A16" s="175" t="s">
        <v>13</v>
      </c>
      <c r="B16" s="176">
        <v>19.22469839895501</v>
      </c>
    </row>
    <row r="17" spans="1:2">
      <c r="A17" s="172" t="s">
        <v>14</v>
      </c>
      <c r="B17" s="177"/>
    </row>
    <row r="18" spans="1:2">
      <c r="A18" s="173" t="s">
        <v>85</v>
      </c>
      <c r="B18" s="174">
        <v>12.669053117684054</v>
      </c>
    </row>
    <row r="19" spans="1:2">
      <c r="A19" s="173" t="s">
        <v>48</v>
      </c>
      <c r="B19" s="174">
        <v>21.064121463587295</v>
      </c>
    </row>
    <row r="20" spans="1:2">
      <c r="A20" s="175" t="s">
        <v>49</v>
      </c>
      <c r="B20" s="176">
        <v>26.952972218661369</v>
      </c>
    </row>
    <row r="21" spans="1:2">
      <c r="A21" s="172" t="s">
        <v>56</v>
      </c>
      <c r="B21" s="177"/>
    </row>
    <row r="22" spans="1:2">
      <c r="A22" s="173" t="s">
        <v>87</v>
      </c>
      <c r="B22" s="174">
        <v>15.199933674451893</v>
      </c>
    </row>
    <row r="23" spans="1:2">
      <c r="A23" s="173" t="s">
        <v>58</v>
      </c>
      <c r="B23" s="174">
        <v>21.078731801602693</v>
      </c>
    </row>
    <row r="24" spans="1:2">
      <c r="A24" s="173" t="s">
        <v>59</v>
      </c>
      <c r="B24" s="174">
        <v>25.750564351768219</v>
      </c>
    </row>
    <row r="25" spans="1:2">
      <c r="A25" s="175" t="s">
        <v>60</v>
      </c>
      <c r="B25" s="176">
        <v>24.397041282553943</v>
      </c>
    </row>
    <row r="26" spans="1:2">
      <c r="A26" s="172" t="s">
        <v>15</v>
      </c>
      <c r="B26" s="177"/>
    </row>
    <row r="27" spans="1:2">
      <c r="A27" s="173" t="s">
        <v>41</v>
      </c>
      <c r="B27" s="174">
        <v>21.895109397191927</v>
      </c>
    </row>
    <row r="28" spans="1:2">
      <c r="A28" s="173" t="s">
        <v>86</v>
      </c>
      <c r="B28" s="174">
        <v>22.007616826741778</v>
      </c>
    </row>
    <row r="29" spans="1:2">
      <c r="A29" s="173" t="s">
        <v>32</v>
      </c>
      <c r="B29" s="174">
        <v>20.36482754928134</v>
      </c>
    </row>
    <row r="30" spans="1:2">
      <c r="A30" s="173" t="s">
        <v>33</v>
      </c>
      <c r="B30" s="174">
        <v>18.884360683868575</v>
      </c>
    </row>
    <row r="31" spans="1:2">
      <c r="A31" s="178" t="s">
        <v>34</v>
      </c>
      <c r="B31" s="179">
        <v>22.211241781910111</v>
      </c>
    </row>
    <row r="32" spans="1:2">
      <c r="A32" s="258" t="s">
        <v>118</v>
      </c>
    </row>
  </sheetData>
  <mergeCells count="1">
    <mergeCell ref="A2:B2"/>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election activeCell="A32" sqref="A32"/>
    </sheetView>
  </sheetViews>
  <sheetFormatPr defaultRowHeight="15"/>
  <cols>
    <col min="1" max="1" width="50.28515625" style="139" customWidth="1"/>
    <col min="2" max="2" width="14.140625" style="139" customWidth="1"/>
    <col min="3" max="16384" width="9.140625" style="139"/>
  </cols>
  <sheetData>
    <row r="1" spans="1:2">
      <c r="A1" s="125" t="s">
        <v>127</v>
      </c>
      <c r="B1" s="126"/>
    </row>
    <row r="2" spans="1:2" ht="47.25" customHeight="1">
      <c r="A2" s="309" t="s">
        <v>128</v>
      </c>
      <c r="B2" s="309"/>
    </row>
    <row r="3" spans="1:2">
      <c r="A3" s="138" t="s">
        <v>135</v>
      </c>
      <c r="B3" s="134"/>
    </row>
    <row r="4" spans="1:2">
      <c r="A4" s="138"/>
      <c r="B4" s="134"/>
    </row>
    <row r="5" spans="1:2">
      <c r="A5" s="171" t="s">
        <v>119</v>
      </c>
      <c r="B5" s="171" t="s">
        <v>120</v>
      </c>
    </row>
    <row r="6" spans="1:2">
      <c r="A6" s="172" t="s">
        <v>114</v>
      </c>
      <c r="B6" s="180">
        <v>47.658896878052616</v>
      </c>
    </row>
    <row r="7" spans="1:2">
      <c r="A7" s="173" t="s">
        <v>3</v>
      </c>
      <c r="B7" s="174">
        <v>44.87175259840874</v>
      </c>
    </row>
    <row r="8" spans="1:2">
      <c r="A8" s="175" t="s">
        <v>5</v>
      </c>
      <c r="B8" s="176">
        <v>50.159547837497776</v>
      </c>
    </row>
    <row r="9" spans="1:2">
      <c r="A9" s="172" t="s">
        <v>6</v>
      </c>
      <c r="B9" s="177"/>
    </row>
    <row r="10" spans="1:2">
      <c r="A10" s="173" t="s">
        <v>106</v>
      </c>
      <c r="B10" s="174">
        <v>48.014943058300126</v>
      </c>
    </row>
    <row r="11" spans="1:2">
      <c r="A11" s="175" t="s">
        <v>107</v>
      </c>
      <c r="B11" s="176">
        <v>47.467420133903268</v>
      </c>
    </row>
    <row r="12" spans="1:2">
      <c r="A12" s="172" t="s">
        <v>9</v>
      </c>
      <c r="B12" s="177"/>
    </row>
    <row r="13" spans="1:2">
      <c r="A13" s="173" t="s">
        <v>10</v>
      </c>
      <c r="B13" s="174">
        <v>55.812997314836245</v>
      </c>
    </row>
    <row r="14" spans="1:2">
      <c r="A14" s="173" t="s">
        <v>11</v>
      </c>
      <c r="B14" s="174">
        <v>62.672023066678136</v>
      </c>
    </row>
    <row r="15" spans="1:2">
      <c r="A15" s="173" t="s">
        <v>12</v>
      </c>
      <c r="B15" s="174">
        <v>55.803281718118534</v>
      </c>
    </row>
    <row r="16" spans="1:2">
      <c r="A16" s="175" t="s">
        <v>13</v>
      </c>
      <c r="B16" s="176">
        <v>37.306861907031227</v>
      </c>
    </row>
    <row r="17" spans="1:2">
      <c r="A17" s="172" t="s">
        <v>14</v>
      </c>
      <c r="B17" s="177"/>
    </row>
    <row r="18" spans="1:2">
      <c r="A18" s="173" t="s">
        <v>85</v>
      </c>
      <c r="B18" s="174">
        <v>28.525567484156021</v>
      </c>
    </row>
    <row r="19" spans="1:2">
      <c r="A19" s="173" t="s">
        <v>48</v>
      </c>
      <c r="B19" s="174">
        <v>47.898754824350902</v>
      </c>
    </row>
    <row r="20" spans="1:2">
      <c r="A20" s="175" t="s">
        <v>49</v>
      </c>
      <c r="B20" s="176">
        <v>59.473947027645877</v>
      </c>
    </row>
    <row r="21" spans="1:2">
      <c r="A21" s="172" t="s">
        <v>56</v>
      </c>
      <c r="B21" s="177"/>
    </row>
    <row r="22" spans="1:2">
      <c r="A22" s="173" t="s">
        <v>87</v>
      </c>
      <c r="B22" s="174">
        <v>31.30442287962234</v>
      </c>
    </row>
    <row r="23" spans="1:2">
      <c r="A23" s="173" t="s">
        <v>58</v>
      </c>
      <c r="B23" s="174">
        <v>46.57077708258263</v>
      </c>
    </row>
    <row r="24" spans="1:2">
      <c r="A24" s="173" t="s">
        <v>59</v>
      </c>
      <c r="B24" s="174">
        <v>58.670409535944103</v>
      </c>
    </row>
    <row r="25" spans="1:2">
      <c r="A25" s="175" t="s">
        <v>60</v>
      </c>
      <c r="B25" s="176">
        <v>62.98231176850809</v>
      </c>
    </row>
    <row r="26" spans="1:2">
      <c r="A26" s="172" t="s">
        <v>15</v>
      </c>
      <c r="B26" s="177"/>
    </row>
    <row r="27" spans="1:2">
      <c r="A27" s="173" t="s">
        <v>41</v>
      </c>
      <c r="B27" s="174">
        <v>46.544615651563205</v>
      </c>
    </row>
    <row r="28" spans="1:2">
      <c r="A28" s="173" t="s">
        <v>86</v>
      </c>
      <c r="B28" s="174">
        <v>50.818846064217468</v>
      </c>
    </row>
    <row r="29" spans="1:2">
      <c r="A29" s="173" t="s">
        <v>32</v>
      </c>
      <c r="B29" s="174">
        <v>47.448462780092754</v>
      </c>
    </row>
    <row r="30" spans="1:2">
      <c r="A30" s="173" t="s">
        <v>33</v>
      </c>
      <c r="B30" s="174">
        <v>47.197195162816293</v>
      </c>
    </row>
    <row r="31" spans="1:2">
      <c r="A31" s="178" t="s">
        <v>34</v>
      </c>
      <c r="B31" s="179">
        <v>46.658897730596799</v>
      </c>
    </row>
    <row r="32" spans="1:2">
      <c r="A32" s="258" t="s">
        <v>118</v>
      </c>
    </row>
  </sheetData>
  <mergeCells count="1">
    <mergeCell ref="A2:B2"/>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election activeCell="A7" sqref="A7"/>
    </sheetView>
  </sheetViews>
  <sheetFormatPr defaultRowHeight="15"/>
  <cols>
    <col min="1" max="1" width="12.85546875" style="139" customWidth="1"/>
    <col min="2" max="2" width="0.7109375" style="139" customWidth="1"/>
    <col min="3" max="3" width="9.140625" style="139"/>
    <col min="4" max="4" width="0.7109375" style="183" customWidth="1"/>
    <col min="5" max="5" width="9.140625" style="139"/>
    <col min="6" max="6" width="0.7109375" style="139" customWidth="1"/>
    <col min="7" max="7" width="10" style="139" customWidth="1"/>
    <col min="8" max="16384" width="9.140625" style="139"/>
  </cols>
  <sheetData>
    <row r="1" spans="1:10">
      <c r="A1" s="182" t="s">
        <v>129</v>
      </c>
      <c r="B1" s="182"/>
    </row>
    <row r="2" spans="1:10">
      <c r="A2" s="129" t="s">
        <v>130</v>
      </c>
      <c r="B2" s="129"/>
    </row>
    <row r="3" spans="1:10">
      <c r="A3" s="138" t="s">
        <v>112</v>
      </c>
      <c r="B3" s="138"/>
      <c r="C3" s="125"/>
      <c r="E3" s="125"/>
      <c r="F3" s="125"/>
      <c r="G3" s="125"/>
      <c r="H3" s="140"/>
    </row>
    <row r="4" spans="1:10">
      <c r="A4" s="138"/>
      <c r="B4" s="138"/>
      <c r="C4" s="125"/>
      <c r="E4" s="125"/>
      <c r="F4" s="125"/>
      <c r="G4" s="125"/>
      <c r="H4" s="140"/>
    </row>
    <row r="5" spans="1:10">
      <c r="A5" s="310" t="s">
        <v>117</v>
      </c>
      <c r="B5" s="310"/>
      <c r="C5" s="310"/>
      <c r="D5" s="310"/>
      <c r="E5" s="310"/>
      <c r="F5" s="310"/>
      <c r="G5" s="310"/>
      <c r="H5" s="140"/>
    </row>
    <row r="6" spans="1:10">
      <c r="A6" s="186">
        <v>2018</v>
      </c>
      <c r="B6" s="134"/>
      <c r="C6" s="186">
        <v>2019</v>
      </c>
      <c r="E6" s="186">
        <v>2022</v>
      </c>
      <c r="F6" s="134"/>
      <c r="G6" s="186">
        <v>2023</v>
      </c>
    </row>
    <row r="7" spans="1:10">
      <c r="A7" s="167">
        <v>42.746032680584619</v>
      </c>
      <c r="B7" s="167"/>
      <c r="C7" s="167">
        <v>43.835383561039116</v>
      </c>
      <c r="D7" s="243"/>
      <c r="E7" s="167">
        <v>41.594661223291816</v>
      </c>
      <c r="F7" s="167"/>
      <c r="G7" s="167">
        <v>44.831128633894373</v>
      </c>
    </row>
    <row r="8" spans="1:10">
      <c r="A8" s="258" t="s">
        <v>118</v>
      </c>
      <c r="B8" s="155"/>
      <c r="J8" s="184"/>
    </row>
  </sheetData>
  <mergeCells count="1">
    <mergeCell ref="A5:G5"/>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election activeCell="A32" sqref="A32"/>
    </sheetView>
  </sheetViews>
  <sheetFormatPr defaultRowHeight="15"/>
  <cols>
    <col min="1" max="1" width="73.5703125" style="139" customWidth="1"/>
    <col min="2" max="2" width="14" style="139" customWidth="1"/>
    <col min="3" max="16384" width="9.140625" style="139"/>
  </cols>
  <sheetData>
    <row r="1" spans="1:3">
      <c r="A1" s="182" t="s">
        <v>131</v>
      </c>
    </row>
    <row r="2" spans="1:3" ht="45">
      <c r="A2" s="185" t="s">
        <v>132</v>
      </c>
    </row>
    <row r="3" spans="1:3">
      <c r="A3" s="138" t="s">
        <v>135</v>
      </c>
      <c r="B3" s="125"/>
      <c r="C3" s="140"/>
    </row>
    <row r="4" spans="1:3">
      <c r="A4" s="138"/>
      <c r="B4" s="125"/>
      <c r="C4" s="140"/>
    </row>
    <row r="5" spans="1:3">
      <c r="A5" s="171" t="s">
        <v>119</v>
      </c>
      <c r="B5" s="171" t="s">
        <v>120</v>
      </c>
      <c r="C5" s="140"/>
    </row>
    <row r="6" spans="1:3">
      <c r="A6" s="172" t="s">
        <v>114</v>
      </c>
      <c r="B6" s="180">
        <v>22.633155300165779</v>
      </c>
    </row>
    <row r="7" spans="1:3">
      <c r="A7" s="173" t="s">
        <v>3</v>
      </c>
      <c r="B7" s="174">
        <v>24.390148285970223</v>
      </c>
    </row>
    <row r="8" spans="1:3">
      <c r="A8" s="175" t="s">
        <v>5</v>
      </c>
      <c r="B8" s="176">
        <v>21.200137590950742</v>
      </c>
    </row>
    <row r="9" spans="1:3">
      <c r="A9" s="172" t="s">
        <v>6</v>
      </c>
      <c r="B9" s="177"/>
    </row>
    <row r="10" spans="1:3">
      <c r="A10" s="173" t="s">
        <v>106</v>
      </c>
      <c r="B10" s="174">
        <v>19.700928278141067</v>
      </c>
    </row>
    <row r="11" spans="1:3">
      <c r="A11" s="175" t="s">
        <v>107</v>
      </c>
      <c r="B11" s="176">
        <v>24.213309179550098</v>
      </c>
    </row>
    <row r="12" spans="1:3">
      <c r="A12" s="172" t="s">
        <v>9</v>
      </c>
      <c r="B12" s="177"/>
    </row>
    <row r="13" spans="1:3">
      <c r="A13" s="173" t="s">
        <v>10</v>
      </c>
      <c r="B13" s="174">
        <v>23.277307382584901</v>
      </c>
    </row>
    <row r="14" spans="1:3">
      <c r="A14" s="173" t="s">
        <v>11</v>
      </c>
      <c r="B14" s="174">
        <v>20.890191244240338</v>
      </c>
    </row>
    <row r="15" spans="1:3">
      <c r="A15" s="173" t="s">
        <v>12</v>
      </c>
      <c r="B15" s="174">
        <v>23.209238898252746</v>
      </c>
    </row>
    <row r="16" spans="1:3">
      <c r="A16" s="175" t="s">
        <v>13</v>
      </c>
      <c r="B16" s="176">
        <v>22.87706707747617</v>
      </c>
    </row>
    <row r="17" spans="1:2">
      <c r="A17" s="172" t="s">
        <v>14</v>
      </c>
      <c r="B17" s="177"/>
    </row>
    <row r="18" spans="1:2">
      <c r="A18" s="173" t="s">
        <v>85</v>
      </c>
      <c r="B18" s="174">
        <v>25.236002778519683</v>
      </c>
    </row>
    <row r="19" spans="1:2">
      <c r="A19" s="173" t="s">
        <v>48</v>
      </c>
      <c r="B19" s="174">
        <v>22.16056491090027</v>
      </c>
    </row>
    <row r="20" spans="1:2">
      <c r="A20" s="175" t="s">
        <v>49</v>
      </c>
      <c r="B20" s="176">
        <v>22.050939215903817</v>
      </c>
    </row>
    <row r="21" spans="1:2">
      <c r="A21" s="172" t="s">
        <v>56</v>
      </c>
      <c r="B21" s="177"/>
    </row>
    <row r="22" spans="1:2">
      <c r="A22" s="173" t="s">
        <v>87</v>
      </c>
      <c r="B22" s="174">
        <v>27.447681219671267</v>
      </c>
    </row>
    <row r="23" spans="1:2">
      <c r="A23" s="173" t="s">
        <v>58</v>
      </c>
      <c r="B23" s="174">
        <v>22.077194105989001</v>
      </c>
    </row>
    <row r="24" spans="1:2">
      <c r="A24" s="173" t="s">
        <v>59</v>
      </c>
      <c r="B24" s="174">
        <v>21.807189758316255</v>
      </c>
    </row>
    <row r="25" spans="1:2">
      <c r="A25" s="175" t="s">
        <v>60</v>
      </c>
      <c r="B25" s="176">
        <v>18.981478840664256</v>
      </c>
    </row>
    <row r="26" spans="1:2">
      <c r="A26" s="172" t="s">
        <v>15</v>
      </c>
      <c r="B26" s="177"/>
    </row>
    <row r="27" spans="1:2">
      <c r="A27" s="173" t="s">
        <v>41</v>
      </c>
      <c r="B27" s="174">
        <v>21.093710592133352</v>
      </c>
    </row>
    <row r="28" spans="1:2">
      <c r="A28" s="173" t="s">
        <v>86</v>
      </c>
      <c r="B28" s="174">
        <v>22.339395616569064</v>
      </c>
    </row>
    <row r="29" spans="1:2">
      <c r="A29" s="173" t="s">
        <v>32</v>
      </c>
      <c r="B29" s="174">
        <v>21.654758091141566</v>
      </c>
    </row>
    <row r="30" spans="1:2">
      <c r="A30" s="173" t="s">
        <v>33</v>
      </c>
      <c r="B30" s="174">
        <v>23.875626431101178</v>
      </c>
    </row>
    <row r="31" spans="1:2">
      <c r="A31" s="178" t="s">
        <v>34</v>
      </c>
      <c r="B31" s="179">
        <v>23.045114771833514</v>
      </c>
    </row>
    <row r="32" spans="1:2">
      <c r="A32" s="258" t="s">
        <v>118</v>
      </c>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topLeftCell="A13" workbookViewId="0">
      <selection activeCell="A23" sqref="A23"/>
    </sheetView>
  </sheetViews>
  <sheetFormatPr defaultRowHeight="15"/>
  <cols>
    <col min="1" max="1" width="45.28515625" style="141" customWidth="1"/>
    <col min="2" max="2" width="13.42578125" style="141" customWidth="1"/>
    <col min="3" max="3" width="0.7109375" style="141" customWidth="1"/>
    <col min="4" max="4" width="10.85546875" style="141" customWidth="1"/>
    <col min="5" max="5" width="0.7109375" style="141" customWidth="1"/>
    <col min="6" max="6" width="9.140625" style="141"/>
    <col min="7" max="7" width="0.7109375" style="141" customWidth="1"/>
    <col min="8" max="16384" width="9.140625" style="141"/>
  </cols>
  <sheetData>
    <row r="1" spans="1:8">
      <c r="A1" s="192" t="s">
        <v>134</v>
      </c>
    </row>
    <row r="2" spans="1:8" ht="60">
      <c r="A2" s="185" t="s">
        <v>139</v>
      </c>
    </row>
    <row r="3" spans="1:8">
      <c r="A3" s="138" t="s">
        <v>112</v>
      </c>
    </row>
    <row r="4" spans="1:8">
      <c r="A4" s="138"/>
    </row>
    <row r="5" spans="1:8" ht="15.75">
      <c r="A5" s="138"/>
      <c r="B5" s="312" t="s">
        <v>141</v>
      </c>
      <c r="C5" s="312"/>
      <c r="D5" s="312"/>
      <c r="E5" s="312"/>
      <c r="F5" s="312"/>
      <c r="G5" s="312"/>
      <c r="H5" s="312"/>
    </row>
    <row r="6" spans="1:8" ht="31.5">
      <c r="A6" s="194" t="s">
        <v>78</v>
      </c>
      <c r="B6" s="187" t="s">
        <v>108</v>
      </c>
      <c r="D6" s="187" t="s">
        <v>109</v>
      </c>
      <c r="F6" s="187" t="s">
        <v>19</v>
      </c>
      <c r="H6" s="187" t="s">
        <v>110</v>
      </c>
    </row>
    <row r="7" spans="1:8">
      <c r="A7" s="195">
        <v>2018</v>
      </c>
      <c r="B7" s="189">
        <v>12.243777038629799</v>
      </c>
      <c r="D7" s="189">
        <v>27.48755702352652</v>
      </c>
      <c r="F7" s="189">
        <v>41.557867351438375</v>
      </c>
      <c r="H7" s="189">
        <v>18.710798586411101</v>
      </c>
    </row>
    <row r="8" spans="1:8">
      <c r="A8" s="195">
        <v>2019</v>
      </c>
      <c r="B8" s="189">
        <v>13.194231820279438</v>
      </c>
      <c r="D8" s="189">
        <v>28.64361127150184</v>
      </c>
      <c r="F8" s="189">
        <v>41.027372051466124</v>
      </c>
      <c r="H8" s="189">
        <v>17.134784856762423</v>
      </c>
    </row>
    <row r="9" spans="1:8">
      <c r="A9" s="195">
        <v>2022</v>
      </c>
      <c r="B9" s="189">
        <v>14.325518253039437</v>
      </c>
      <c r="D9" s="189">
        <v>30.529816673165129</v>
      </c>
      <c r="F9" s="189">
        <v>40.946063629650453</v>
      </c>
      <c r="H9" s="189">
        <v>14.198601444143907</v>
      </c>
    </row>
    <row r="10" spans="1:8">
      <c r="A10" s="196">
        <v>2023</v>
      </c>
      <c r="B10" s="190">
        <v>15.269418837021945</v>
      </c>
      <c r="D10" s="190">
        <v>33.962253632204742</v>
      </c>
      <c r="F10" s="190">
        <v>38.015206692846533</v>
      </c>
      <c r="H10" s="190">
        <v>12.753120837921402</v>
      </c>
    </row>
    <row r="11" spans="1:8">
      <c r="A11" s="155" t="s">
        <v>118</v>
      </c>
    </row>
    <row r="12" spans="1:8">
      <c r="A12" s="155"/>
    </row>
    <row r="13" spans="1:8">
      <c r="A13" s="155"/>
    </row>
    <row r="14" spans="1:8" ht="15.75">
      <c r="A14" s="200" t="s">
        <v>134</v>
      </c>
    </row>
    <row r="15" spans="1:8" ht="27" customHeight="1">
      <c r="A15" s="313" t="s">
        <v>137</v>
      </c>
      <c r="B15" s="313"/>
      <c r="C15" s="313"/>
      <c r="D15" s="313"/>
      <c r="E15" s="313"/>
      <c r="F15" s="313"/>
      <c r="G15" s="313"/>
      <c r="H15" s="313"/>
    </row>
    <row r="16" spans="1:8" ht="15.75">
      <c r="A16" s="199" t="s">
        <v>112</v>
      </c>
      <c r="B16" s="188"/>
      <c r="C16" s="188"/>
      <c r="D16" s="188"/>
      <c r="E16" s="188"/>
    </row>
    <row r="17" spans="1:8">
      <c r="A17" s="138"/>
      <c r="B17" s="311" t="s">
        <v>78</v>
      </c>
      <c r="C17" s="311"/>
      <c r="D17" s="311"/>
      <c r="E17" s="311"/>
      <c r="F17" s="311"/>
      <c r="G17" s="311"/>
      <c r="H17" s="311"/>
    </row>
    <row r="18" spans="1:8">
      <c r="A18" s="203" t="s">
        <v>138</v>
      </c>
      <c r="B18" s="229">
        <v>2018</v>
      </c>
      <c r="C18" s="134"/>
      <c r="D18" s="229">
        <v>2019</v>
      </c>
      <c r="E18" s="134"/>
      <c r="F18" s="229">
        <v>2022</v>
      </c>
      <c r="G18" s="134"/>
      <c r="H18" s="229">
        <v>2023</v>
      </c>
    </row>
    <row r="19" spans="1:8" ht="18" customHeight="1">
      <c r="A19" s="197" t="s">
        <v>108</v>
      </c>
      <c r="B19" s="207">
        <v>12.243777038629799</v>
      </c>
      <c r="C19" s="241"/>
      <c r="D19" s="207">
        <v>13.194231820279438</v>
      </c>
      <c r="E19" s="241"/>
      <c r="F19" s="207">
        <v>14.325518253039437</v>
      </c>
      <c r="G19" s="241"/>
      <c r="H19" s="207">
        <v>15.269418837021945</v>
      </c>
    </row>
    <row r="20" spans="1:8" ht="18" customHeight="1">
      <c r="A20" s="197" t="s">
        <v>109</v>
      </c>
      <c r="B20" s="207">
        <v>27.48755702352652</v>
      </c>
      <c r="C20" s="241"/>
      <c r="D20" s="207">
        <v>28.64361127150184</v>
      </c>
      <c r="E20" s="241"/>
      <c r="F20" s="207">
        <v>30.529816673165129</v>
      </c>
      <c r="G20" s="241"/>
      <c r="H20" s="207">
        <v>33.962253632204742</v>
      </c>
    </row>
    <row r="21" spans="1:8" ht="18" customHeight="1">
      <c r="A21" s="197" t="s">
        <v>19</v>
      </c>
      <c r="B21" s="207">
        <v>41.557867351438375</v>
      </c>
      <c r="C21" s="241"/>
      <c r="D21" s="207">
        <v>41.027372051466124</v>
      </c>
      <c r="E21" s="241"/>
      <c r="F21" s="207">
        <v>40.946063629650453</v>
      </c>
      <c r="G21" s="241"/>
      <c r="H21" s="207">
        <v>38.015206692846533</v>
      </c>
    </row>
    <row r="22" spans="1:8" ht="18" customHeight="1">
      <c r="A22" s="198" t="s">
        <v>110</v>
      </c>
      <c r="B22" s="226">
        <v>18.710798586411101</v>
      </c>
      <c r="C22" s="242"/>
      <c r="D22" s="226">
        <v>17.134784856762423</v>
      </c>
      <c r="E22" s="242"/>
      <c r="F22" s="226">
        <v>14.198601444143907</v>
      </c>
      <c r="G22" s="242"/>
      <c r="H22" s="226">
        <v>12.753120837921402</v>
      </c>
    </row>
    <row r="23" spans="1:8">
      <c r="A23" s="258" t="s">
        <v>118</v>
      </c>
    </row>
  </sheetData>
  <mergeCells count="3">
    <mergeCell ref="B17:H17"/>
    <mergeCell ref="B5:H5"/>
    <mergeCell ref="A15:H15"/>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28</vt:i4>
      </vt:variant>
    </vt:vector>
  </HeadingPairs>
  <TitlesOfParts>
    <vt:vector size="28" baseType="lpstr">
      <vt:lpstr>Sobre_a_Pesquisa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Dados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Mariza Tokie W. Taira</dc:creator>
  <cp:lastModifiedBy>Ana Maria Narducci</cp:lastModifiedBy>
  <dcterms:created xsi:type="dcterms:W3CDTF">2022-11-29T22:58:06Z</dcterms:created>
  <dcterms:modified xsi:type="dcterms:W3CDTF">2024-03-18T13:55:37Z</dcterms:modified>
</cp:coreProperties>
</file>